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https://nhvr.sharepoint.com/teams/FHF-Team/Shared Documents/General/EWDs/Documents For New Customers and New Applications/"/>
    </mc:Choice>
  </mc:AlternateContent>
  <xr:revisionPtr revIDLastSave="8127" documentId="8_{35B756A5-C986-4E8B-83AE-B8BB7E166A1B}" xr6:coauthVersionLast="47" xr6:coauthVersionMax="47" xr10:uidLastSave="{1E5B5826-593E-4D80-A560-BA4A65F29EA5}"/>
  <workbookProtection workbookAlgorithmName="SHA-512" workbookHashValue="hWEVbDhlxa+lpy2bAZkMcnErul2JIa8STfnhcmUiN3y/jz6YRoW3I5M+9nubHwUTDC9frS+yXQfPeZ8AznqITg==" workbookSaltValue="g852KdtZgWKritvTpRTStw==" workbookSpinCount="100000" lockStructure="1"/>
  <bookViews>
    <workbookView xWindow="-120" yWindow="-120" windowWidth="29040" windowHeight="15840" tabRatio="1000" xr2:uid="{00000000-000D-0000-FFFF-FFFF00000000}"/>
  </bookViews>
  <sheets>
    <sheet name="Home - Guide" sheetId="1" r:id="rId1"/>
    <sheet name="Applicant Details" sheetId="3" r:id="rId2"/>
    <sheet name="Test Cases for Rule Sets" sheetId="23" state="hidden" r:id="rId3"/>
    <sheet name="List" sheetId="5" state="hidden" r:id="rId4"/>
    <sheet name="Template" sheetId="21" state="hidden" r:id="rId5"/>
    <sheet name="Report Summary" sheetId="34" state="hidden" r:id="rId6"/>
    <sheet name="1. General" sheetId="24" r:id="rId7"/>
    <sheet name="2. Design and Operation" sheetId="33" r:id="rId8"/>
    <sheet name="3. Technology Provider" sheetId="35" r:id="rId9"/>
    <sheet name="4. Enforcement Requirements" sheetId="36" r:id="rId10"/>
    <sheet name="5. Data Interoperability" sheetId="37" r:id="rId11"/>
    <sheet name="6. Data Specification" sheetId="38" r:id="rId12"/>
    <sheet name="7. Work and Rest Options" sheetId="39" r:id="rId13"/>
    <sheet name="8. Approvals" sheetId="40" r:id="rId14"/>
    <sheet name="9. Definitions" sheetId="32" r:id="rId15"/>
  </sheets>
  <definedNames>
    <definedName name="Results">List!$A$1:$A$3</definedName>
    <definedName name="Which_Manu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34" l="1"/>
  <c r="B20" i="34"/>
  <c r="B21" i="34"/>
  <c r="B22" i="34"/>
  <c r="B23" i="34"/>
  <c r="B19" i="34"/>
  <c r="B16" i="34"/>
  <c r="B17" i="34"/>
  <c r="B15" i="34"/>
  <c r="D30" i="34" l="1"/>
  <c r="E305" i="34"/>
  <c r="D305" i="34"/>
  <c r="E304" i="34"/>
  <c r="D304" i="34"/>
  <c r="D330" i="34"/>
  <c r="E330" i="34"/>
  <c r="E329" i="34"/>
  <c r="D329" i="34"/>
  <c r="E328" i="34"/>
  <c r="D328" i="34"/>
  <c r="E327" i="34"/>
  <c r="D327" i="34"/>
  <c r="D323" i="34"/>
  <c r="E323" i="34"/>
  <c r="D324" i="34"/>
  <c r="E324" i="34"/>
  <c r="D325" i="34"/>
  <c r="E325" i="34"/>
  <c r="D326" i="34"/>
  <c r="E326" i="34"/>
  <c r="E322" i="34"/>
  <c r="D322" i="34"/>
  <c r="D319" i="34"/>
  <c r="E319" i="34"/>
  <c r="D320" i="34"/>
  <c r="E320" i="34"/>
  <c r="D321" i="34"/>
  <c r="E321" i="34"/>
  <c r="E318" i="34"/>
  <c r="D318" i="34"/>
  <c r="D317" i="34"/>
  <c r="E317" i="34"/>
  <c r="D314" i="34"/>
  <c r="E314" i="34"/>
  <c r="D315" i="34"/>
  <c r="E315" i="34"/>
  <c r="D316" i="34"/>
  <c r="E316" i="34"/>
  <c r="E313" i="34"/>
  <c r="D313" i="34"/>
  <c r="D307" i="34"/>
  <c r="E307" i="34"/>
  <c r="D308" i="34"/>
  <c r="E308" i="34"/>
  <c r="D309" i="34"/>
  <c r="E309" i="34"/>
  <c r="D310" i="34"/>
  <c r="E310" i="34"/>
  <c r="D311" i="34"/>
  <c r="E311" i="34"/>
  <c r="D312" i="34"/>
  <c r="E312" i="34"/>
  <c r="E306" i="34"/>
  <c r="D306" i="34"/>
  <c r="D299" i="34"/>
  <c r="E299" i="34"/>
  <c r="D300" i="34"/>
  <c r="E300" i="34"/>
  <c r="D301" i="34"/>
  <c r="E301" i="34"/>
  <c r="D302" i="34"/>
  <c r="E302" i="34"/>
  <c r="D303" i="34"/>
  <c r="E303" i="34"/>
  <c r="E298" i="34"/>
  <c r="D298" i="34"/>
  <c r="E297" i="34"/>
  <c r="D297" i="34"/>
  <c r="E296" i="34"/>
  <c r="D296" i="34"/>
  <c r="D293" i="34"/>
  <c r="E293" i="34"/>
  <c r="D294" i="34"/>
  <c r="E294" i="34"/>
  <c r="D295" i="34"/>
  <c r="E295" i="34"/>
  <c r="D290" i="34"/>
  <c r="E290" i="34"/>
  <c r="D291" i="34"/>
  <c r="E291" i="34"/>
  <c r="D292" i="34"/>
  <c r="E292" i="34"/>
  <c r="E289" i="34"/>
  <c r="D289" i="34"/>
  <c r="D286" i="34"/>
  <c r="E286" i="34"/>
  <c r="D287" i="34"/>
  <c r="E287" i="34"/>
  <c r="D288" i="34"/>
  <c r="E288" i="34"/>
  <c r="E285" i="34"/>
  <c r="D285" i="34"/>
  <c r="D282" i="34"/>
  <c r="E282" i="34"/>
  <c r="D283" i="34"/>
  <c r="E283" i="34"/>
  <c r="D284" i="34"/>
  <c r="E284" i="34"/>
  <c r="E281" i="34"/>
  <c r="D281" i="34"/>
  <c r="D275" i="34"/>
  <c r="E275" i="34"/>
  <c r="D276" i="34"/>
  <c r="E276" i="34"/>
  <c r="D277" i="34"/>
  <c r="E277" i="34"/>
  <c r="D278" i="34"/>
  <c r="E278" i="34"/>
  <c r="D279" i="34"/>
  <c r="E279" i="34"/>
  <c r="D280" i="34"/>
  <c r="E280" i="34"/>
  <c r="E274" i="34"/>
  <c r="D274" i="34"/>
  <c r="D270" i="34"/>
  <c r="E270" i="34"/>
  <c r="D271" i="34"/>
  <c r="E271" i="34"/>
  <c r="D272" i="34"/>
  <c r="E272" i="34"/>
  <c r="D273" i="34"/>
  <c r="E273" i="34"/>
  <c r="D269" i="34"/>
  <c r="E269" i="34"/>
  <c r="E268" i="34"/>
  <c r="D268" i="34"/>
  <c r="D267" i="34"/>
  <c r="E267" i="34"/>
  <c r="D265" i="34"/>
  <c r="E265" i="34"/>
  <c r="D266" i="34"/>
  <c r="E266" i="34"/>
  <c r="E264" i="34"/>
  <c r="D264" i="34"/>
  <c r="D262" i="34"/>
  <c r="E262" i="34"/>
  <c r="D263" i="34"/>
  <c r="E263" i="34"/>
  <c r="D256" i="34"/>
  <c r="E256" i="34"/>
  <c r="D257" i="34"/>
  <c r="E257" i="34"/>
  <c r="D258" i="34"/>
  <c r="E258" i="34"/>
  <c r="D259" i="34"/>
  <c r="E259" i="34"/>
  <c r="D260" i="34"/>
  <c r="E260" i="34"/>
  <c r="D261" i="34"/>
  <c r="E261" i="34"/>
  <c r="E255" i="34"/>
  <c r="D255" i="34"/>
  <c r="D253" i="34"/>
  <c r="E253" i="34"/>
  <c r="D254" i="34"/>
  <c r="E254" i="34"/>
  <c r="E252" i="34"/>
  <c r="D252" i="34"/>
  <c r="D241" i="34"/>
  <c r="E241" i="34"/>
  <c r="D242" i="34"/>
  <c r="E242" i="34"/>
  <c r="D243" i="34"/>
  <c r="E243" i="34"/>
  <c r="D244" i="34"/>
  <c r="E244" i="34"/>
  <c r="D245" i="34"/>
  <c r="E245" i="34"/>
  <c r="D246" i="34"/>
  <c r="E246" i="34"/>
  <c r="D247" i="34"/>
  <c r="E247" i="34"/>
  <c r="D248" i="34"/>
  <c r="E248" i="34"/>
  <c r="D249" i="34"/>
  <c r="E249" i="34"/>
  <c r="D250" i="34"/>
  <c r="E250" i="34"/>
  <c r="D251" i="34"/>
  <c r="E251" i="34"/>
  <c r="E240" i="34"/>
  <c r="D240" i="34"/>
  <c r="D237" i="34"/>
  <c r="E237" i="34"/>
  <c r="D238" i="34"/>
  <c r="E238" i="34"/>
  <c r="D239" i="34"/>
  <c r="E239" i="34"/>
  <c r="D233" i="34"/>
  <c r="E233" i="34"/>
  <c r="D234" i="34"/>
  <c r="E234" i="34"/>
  <c r="D235" i="34"/>
  <c r="E235" i="34"/>
  <c r="D236" i="34"/>
  <c r="E236" i="34"/>
  <c r="E232" i="34"/>
  <c r="D232" i="34"/>
  <c r="D229" i="34"/>
  <c r="E229" i="34"/>
  <c r="D230" i="34"/>
  <c r="E230" i="34"/>
  <c r="D231" i="34"/>
  <c r="E231" i="34"/>
  <c r="E228" i="34"/>
  <c r="D228" i="34"/>
  <c r="D220" i="34"/>
  <c r="E220" i="34"/>
  <c r="D221" i="34"/>
  <c r="E221" i="34"/>
  <c r="D222" i="34"/>
  <c r="E222" i="34"/>
  <c r="D223" i="34"/>
  <c r="E223" i="34"/>
  <c r="D224" i="34"/>
  <c r="E224" i="34"/>
  <c r="D225" i="34"/>
  <c r="E225" i="34"/>
  <c r="D226" i="34"/>
  <c r="E226" i="34"/>
  <c r="D227" i="34"/>
  <c r="E227" i="34"/>
  <c r="E219" i="34"/>
  <c r="D219" i="34"/>
  <c r="E218" i="34"/>
  <c r="D218" i="34"/>
  <c r="D207" i="34"/>
  <c r="E207" i="34"/>
  <c r="D208" i="34"/>
  <c r="E208" i="34"/>
  <c r="D209" i="34"/>
  <c r="E209" i="34"/>
  <c r="D210" i="34"/>
  <c r="E210" i="34"/>
  <c r="D211" i="34"/>
  <c r="E211" i="34"/>
  <c r="D212" i="34"/>
  <c r="E212" i="34"/>
  <c r="D213" i="34"/>
  <c r="E213" i="34"/>
  <c r="D214" i="34"/>
  <c r="E214" i="34"/>
  <c r="D215" i="34"/>
  <c r="E215" i="34"/>
  <c r="D216" i="34"/>
  <c r="E216" i="34"/>
  <c r="D217" i="34"/>
  <c r="E217" i="34"/>
  <c r="E206" i="34"/>
  <c r="D206" i="34"/>
  <c r="E205" i="34"/>
  <c r="D205" i="34"/>
  <c r="D168" i="34"/>
  <c r="E168" i="34"/>
  <c r="D169" i="34"/>
  <c r="E169" i="34"/>
  <c r="D170" i="34"/>
  <c r="E170" i="34"/>
  <c r="E167" i="34"/>
  <c r="D167" i="34"/>
  <c r="D183" i="34"/>
  <c r="E183" i="34"/>
  <c r="D184" i="34"/>
  <c r="E184" i="34"/>
  <c r="D185" i="34"/>
  <c r="E185" i="34"/>
  <c r="D186" i="34"/>
  <c r="E186" i="34"/>
  <c r="D187" i="34"/>
  <c r="E187" i="34"/>
  <c r="D188" i="34"/>
  <c r="E188" i="34"/>
  <c r="D189" i="34"/>
  <c r="E189" i="34"/>
  <c r="D190" i="34"/>
  <c r="E190" i="34"/>
  <c r="D191" i="34"/>
  <c r="E191" i="34"/>
  <c r="D192" i="34"/>
  <c r="E192" i="34"/>
  <c r="D193" i="34"/>
  <c r="E193" i="34"/>
  <c r="D194" i="34"/>
  <c r="E194" i="34"/>
  <c r="D195" i="34"/>
  <c r="E195" i="34"/>
  <c r="D196" i="34"/>
  <c r="E196" i="34"/>
  <c r="D197" i="34"/>
  <c r="E197" i="34"/>
  <c r="D198" i="34"/>
  <c r="E198" i="34"/>
  <c r="D199" i="34"/>
  <c r="E199" i="34"/>
  <c r="D200" i="34"/>
  <c r="E200" i="34"/>
  <c r="D201" i="34"/>
  <c r="E201" i="34"/>
  <c r="D202" i="34"/>
  <c r="E202" i="34"/>
  <c r="D203" i="34"/>
  <c r="E203" i="34"/>
  <c r="D204" i="34"/>
  <c r="E204" i="34"/>
  <c r="E182" i="34"/>
  <c r="D182" i="34"/>
  <c r="D180" i="34"/>
  <c r="E180" i="34"/>
  <c r="D181" i="34"/>
  <c r="E181" i="34"/>
  <c r="E179" i="34"/>
  <c r="D179" i="34"/>
  <c r="D172" i="34"/>
  <c r="E172" i="34"/>
  <c r="D173" i="34"/>
  <c r="E173" i="34"/>
  <c r="D174" i="34"/>
  <c r="E174" i="34"/>
  <c r="D175" i="34"/>
  <c r="E175" i="34"/>
  <c r="D176" i="34"/>
  <c r="E176" i="34"/>
  <c r="D177" i="34"/>
  <c r="E177" i="34"/>
  <c r="D178" i="34"/>
  <c r="E178" i="34"/>
  <c r="E171" i="34"/>
  <c r="D171" i="34"/>
  <c r="D166" i="34"/>
  <c r="E166" i="34"/>
  <c r="D157" i="34"/>
  <c r="E157" i="34"/>
  <c r="D158" i="34"/>
  <c r="E158" i="34"/>
  <c r="D159" i="34"/>
  <c r="E159" i="34"/>
  <c r="D160" i="34"/>
  <c r="E160" i="34"/>
  <c r="D161" i="34"/>
  <c r="E161" i="34"/>
  <c r="D162" i="34"/>
  <c r="E162" i="34"/>
  <c r="D163" i="34"/>
  <c r="E163" i="34"/>
  <c r="D164" i="34"/>
  <c r="E164" i="34"/>
  <c r="D165" i="34"/>
  <c r="E165" i="34"/>
  <c r="E156" i="34"/>
  <c r="D156" i="34"/>
  <c r="D150" i="34"/>
  <c r="E150" i="34"/>
  <c r="D151" i="34"/>
  <c r="E151" i="34"/>
  <c r="D152" i="34"/>
  <c r="E152" i="34"/>
  <c r="D153" i="34"/>
  <c r="E153" i="34"/>
  <c r="D154" i="34"/>
  <c r="E154" i="34"/>
  <c r="D155" i="34"/>
  <c r="E155" i="34"/>
  <c r="E149" i="34"/>
  <c r="D149" i="34"/>
  <c r="D136" i="34"/>
  <c r="E136" i="34"/>
  <c r="D137" i="34"/>
  <c r="E137" i="34"/>
  <c r="D138" i="34"/>
  <c r="E138" i="34"/>
  <c r="D139" i="34"/>
  <c r="E139" i="34"/>
  <c r="D140" i="34"/>
  <c r="E140" i="34"/>
  <c r="D141" i="34"/>
  <c r="E141" i="34"/>
  <c r="D142" i="34"/>
  <c r="E142" i="34"/>
  <c r="D143" i="34"/>
  <c r="E143" i="34"/>
  <c r="D144" i="34"/>
  <c r="E144" i="34"/>
  <c r="D145" i="34"/>
  <c r="E145" i="34"/>
  <c r="D146" i="34"/>
  <c r="E146" i="34"/>
  <c r="D147" i="34"/>
  <c r="E147" i="34"/>
  <c r="D148" i="34"/>
  <c r="E148" i="34"/>
  <c r="E135" i="34"/>
  <c r="D135" i="34"/>
  <c r="D131" i="34"/>
  <c r="E131" i="34"/>
  <c r="D132" i="34"/>
  <c r="E132" i="34"/>
  <c r="D133" i="34"/>
  <c r="E133" i="34"/>
  <c r="D134" i="34"/>
  <c r="E134" i="34"/>
  <c r="E130" i="34"/>
  <c r="D130" i="34"/>
  <c r="D124" i="34"/>
  <c r="E124" i="34"/>
  <c r="D125" i="34"/>
  <c r="E125" i="34"/>
  <c r="D126" i="34"/>
  <c r="E126" i="34"/>
  <c r="D127" i="34"/>
  <c r="E127" i="34"/>
  <c r="D128" i="34"/>
  <c r="E128" i="34"/>
  <c r="D129" i="34"/>
  <c r="E129" i="34"/>
  <c r="E123" i="34"/>
  <c r="D123" i="34"/>
  <c r="D119" i="34"/>
  <c r="E119" i="34"/>
  <c r="D120" i="34"/>
  <c r="E120" i="34"/>
  <c r="D121" i="34"/>
  <c r="E121" i="34"/>
  <c r="D122" i="34"/>
  <c r="E122" i="34"/>
  <c r="E118" i="34"/>
  <c r="D118" i="34"/>
  <c r="E117" i="34"/>
  <c r="D117" i="34"/>
  <c r="D113" i="34"/>
  <c r="E113" i="34"/>
  <c r="D114" i="34"/>
  <c r="E114" i="34"/>
  <c r="D115" i="34"/>
  <c r="E115" i="34"/>
  <c r="D116" i="34"/>
  <c r="E116" i="34"/>
  <c r="D110" i="34"/>
  <c r="E110" i="34"/>
  <c r="D111" i="34"/>
  <c r="E111" i="34"/>
  <c r="D112" i="34"/>
  <c r="E112" i="34"/>
  <c r="E109" i="34"/>
  <c r="D109" i="34"/>
  <c r="E108" i="34"/>
  <c r="D108" i="34"/>
  <c r="D103" i="34"/>
  <c r="E103" i="34"/>
  <c r="D104" i="34"/>
  <c r="E104" i="34"/>
  <c r="D105" i="34"/>
  <c r="E105" i="34"/>
  <c r="D106" i="34"/>
  <c r="E106" i="34"/>
  <c r="D107" i="34"/>
  <c r="E107" i="34"/>
  <c r="E102" i="34"/>
  <c r="D102" i="34"/>
  <c r="E101" i="34"/>
  <c r="D101" i="34"/>
  <c r="D99" i="34"/>
  <c r="E99" i="34"/>
  <c r="D100" i="34"/>
  <c r="E100" i="34"/>
  <c r="E98" i="34"/>
  <c r="D98" i="34"/>
  <c r="D91" i="34"/>
  <c r="E91" i="34"/>
  <c r="D92" i="34"/>
  <c r="E92" i="34"/>
  <c r="D93" i="34"/>
  <c r="E93" i="34"/>
  <c r="D94" i="34"/>
  <c r="E94" i="34"/>
  <c r="D95" i="34"/>
  <c r="E95" i="34"/>
  <c r="D96" i="34"/>
  <c r="E96" i="34"/>
  <c r="D97" i="34"/>
  <c r="E97" i="34"/>
  <c r="E90" i="34"/>
  <c r="D90" i="34"/>
  <c r="D89" i="34"/>
  <c r="E89" i="34"/>
  <c r="D85" i="34"/>
  <c r="E85" i="34"/>
  <c r="D86" i="34"/>
  <c r="E86" i="34"/>
  <c r="D87" i="34"/>
  <c r="E87" i="34"/>
  <c r="D88" i="34"/>
  <c r="E88" i="34"/>
  <c r="D80" i="34"/>
  <c r="E80" i="34"/>
  <c r="D81" i="34"/>
  <c r="E81" i="34"/>
  <c r="D82" i="34"/>
  <c r="E82" i="34"/>
  <c r="D83" i="34"/>
  <c r="E83" i="34"/>
  <c r="D84" i="34"/>
  <c r="E84" i="34"/>
  <c r="D77" i="34"/>
  <c r="E77" i="34"/>
  <c r="D78" i="34"/>
  <c r="E78" i="34"/>
  <c r="D79" i="34"/>
  <c r="E79" i="34"/>
  <c r="D76" i="34"/>
  <c r="E76" i="34"/>
  <c r="D70" i="34"/>
  <c r="E70" i="34"/>
  <c r="D71" i="34"/>
  <c r="E71" i="34"/>
  <c r="D72" i="34"/>
  <c r="E72" i="34"/>
  <c r="D73" i="34"/>
  <c r="E73" i="34"/>
  <c r="D74" i="34"/>
  <c r="E74" i="34"/>
  <c r="D75" i="34"/>
  <c r="E75" i="34"/>
  <c r="D67" i="34"/>
  <c r="E67" i="34"/>
  <c r="D68" i="34"/>
  <c r="E68" i="34"/>
  <c r="D69" i="34"/>
  <c r="E69" i="34"/>
  <c r="E66" i="34"/>
  <c r="D66" i="34"/>
  <c r="D63" i="34"/>
  <c r="E63" i="34"/>
  <c r="D64" i="34"/>
  <c r="E64" i="34"/>
  <c r="D65" i="34"/>
  <c r="E65" i="34"/>
  <c r="E62" i="34"/>
  <c r="D62" i="34"/>
  <c r="E61" i="34"/>
  <c r="D61" i="34"/>
  <c r="D60" i="34"/>
  <c r="E60" i="34"/>
  <c r="E59" i="34"/>
  <c r="D59" i="34"/>
  <c r="D56" i="34"/>
  <c r="E56" i="34"/>
  <c r="D57" i="34"/>
  <c r="E57" i="34"/>
  <c r="D58" i="34"/>
  <c r="E58" i="34"/>
  <c r="D54" i="34"/>
  <c r="E54" i="34"/>
  <c r="D55" i="34"/>
  <c r="E55" i="34"/>
  <c r="E53" i="34"/>
  <c r="D53" i="34"/>
  <c r="D52" i="34"/>
  <c r="E52" i="34"/>
  <c r="E51" i="34"/>
  <c r="D51" i="34"/>
  <c r="D50" i="34"/>
  <c r="E50" i="34"/>
  <c r="E49" i="34"/>
  <c r="D49" i="34"/>
  <c r="D47" i="34"/>
  <c r="E47" i="34"/>
  <c r="D48" i="34"/>
  <c r="E48" i="34"/>
  <c r="E46" i="34"/>
  <c r="D46" i="34"/>
  <c r="D43" i="34"/>
  <c r="E43" i="34"/>
  <c r="D44" i="34"/>
  <c r="E44" i="34"/>
  <c r="D45" i="34"/>
  <c r="E45" i="34"/>
  <c r="D40" i="34"/>
  <c r="D28" i="34"/>
  <c r="D34" i="34"/>
  <c r="I35" i="3"/>
  <c r="I34" i="3"/>
  <c r="I33" i="3"/>
  <c r="I32" i="3"/>
  <c r="I31" i="3"/>
  <c r="I30" i="3"/>
  <c r="I29" i="3"/>
  <c r="G35" i="3"/>
  <c r="G34" i="3"/>
  <c r="G33" i="3"/>
  <c r="G32" i="3"/>
  <c r="G31" i="3"/>
  <c r="G30" i="3"/>
  <c r="G29" i="3"/>
  <c r="E35" i="3"/>
  <c r="E34" i="3"/>
  <c r="E33" i="3"/>
  <c r="E32" i="3"/>
  <c r="E31" i="3"/>
  <c r="E30" i="3"/>
  <c r="E29" i="3"/>
  <c r="C35" i="3"/>
  <c r="C33" i="3"/>
  <c r="C32" i="3"/>
  <c r="C31" i="3"/>
  <c r="C30" i="3"/>
  <c r="C34" i="3"/>
  <c r="H35" i="3"/>
  <c r="H34" i="3"/>
  <c r="H33" i="3"/>
  <c r="H32" i="3"/>
  <c r="H31" i="3"/>
  <c r="H30" i="3"/>
  <c r="H29" i="3"/>
  <c r="F35" i="3"/>
  <c r="F34" i="3"/>
  <c r="F33" i="3"/>
  <c r="F32" i="3"/>
  <c r="F31" i="3"/>
  <c r="F30" i="3"/>
  <c r="F29" i="3"/>
  <c r="D35" i="3"/>
  <c r="D34" i="3"/>
  <c r="D33" i="3"/>
  <c r="D32" i="3"/>
  <c r="D31" i="3"/>
  <c r="D30" i="3"/>
  <c r="D29" i="3"/>
  <c r="C29" i="3"/>
  <c r="B29" i="3"/>
  <c r="B35" i="3"/>
  <c r="B34" i="3"/>
  <c r="B33" i="3"/>
  <c r="B32" i="3"/>
  <c r="B31" i="3"/>
  <c r="B30" i="3"/>
  <c r="D32" i="34"/>
  <c r="E42" i="34" l="1"/>
  <c r="D42" i="34"/>
  <c r="E41" i="34"/>
  <c r="D41" i="34"/>
  <c r="E40" i="34"/>
  <c r="D33" i="34"/>
  <c r="D31" i="34"/>
  <c r="D29" i="34"/>
  <c r="C13" i="34"/>
  <c r="B13" i="34"/>
  <c r="C12" i="34"/>
  <c r="B12" i="34"/>
  <c r="C11" i="34"/>
  <c r="B11" i="34"/>
  <c r="C10" i="34"/>
  <c r="B10" i="34"/>
  <c r="C9" i="34"/>
  <c r="B9" i="34"/>
  <c r="B7" i="34"/>
  <c r="B6" i="34"/>
  <c r="B5" i="34"/>
  <c r="B4" i="3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7">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futureMetadata>
  <valueMetadata count="7">
    <bk>
      <rc t="1" v="0"/>
    </bk>
    <bk>
      <rc t="1" v="1"/>
    </bk>
    <bk>
      <rc t="1" v="2"/>
    </bk>
    <bk>
      <rc t="1" v="3"/>
    </bk>
    <bk>
      <rc t="1" v="4"/>
    </bk>
    <bk>
      <rc t="1" v="5"/>
    </bk>
    <bk>
      <rc t="1" v="6"/>
    </bk>
  </valueMetadata>
</metadata>
</file>

<file path=xl/sharedStrings.xml><?xml version="1.0" encoding="utf-8"?>
<sst xmlns="http://schemas.openxmlformats.org/spreadsheetml/2006/main" count="3042" uniqueCount="1560">
  <si>
    <r>
      <rPr>
        <b/>
        <sz val="11"/>
        <color rgb="FF000000"/>
        <rFont val="Aptos Light"/>
        <family val="2"/>
      </rPr>
      <t>Self-Assessment</t>
    </r>
    <r>
      <rPr>
        <sz val="11"/>
        <color rgb="FF000000"/>
        <rFont val="Aptos Light"/>
        <family val="2"/>
      </rPr>
      <t xml:space="preserve"> </t>
    </r>
    <r>
      <rPr>
        <b/>
        <sz val="11"/>
        <color rgb="FF000000"/>
        <rFont val="Aptos Light"/>
        <family val="2"/>
      </rPr>
      <t>Requirements Checklist</t>
    </r>
    <r>
      <rPr>
        <sz val="11"/>
        <color rgb="FF000000"/>
        <rFont val="Aptos Light"/>
        <family val="2"/>
      </rPr>
      <t xml:space="preserve">
The following checklist has been developed as a self-assessment measure for technology providers and developers of candidate Electronic Work Diaries (EWDs) to ensure compliance with the EWD Standards. The checklist specifies requirements as stated in the NHVR EWD Standards Version 2.0 - November 2021 (inclusive of the EWD Standards - Schedule A), in accordance with the Heavy Vehicle National Law Act 2012.                     
                                                                                                                                                                                                                                                                                                                                           </t>
    </r>
    <r>
      <rPr>
        <b/>
        <i/>
        <sz val="11"/>
        <color rgb="FF000000"/>
        <rFont val="Aptos Light"/>
        <family val="2"/>
      </rPr>
      <t xml:space="preserve">Note: </t>
    </r>
    <r>
      <rPr>
        <i/>
        <sz val="11"/>
        <color rgb="FF000000"/>
        <rFont val="Aptos Light"/>
        <family val="2"/>
      </rPr>
      <t xml:space="preserve">Compliance with all requirements outlined in this checklist does not automatically guarantee approval.                                                                                                                                                             Only EWDs approved by the NHVR shall be accepted as an alternative work diary format to Written Work Diaries (WWD).
</t>
    </r>
  </si>
  <si>
    <t>This tool should be completed in conjuction with the Work Procedure - EWD Provider Evaulation</t>
  </si>
  <si>
    <t>Checklist Guidelines</t>
  </si>
  <si>
    <t>General</t>
  </si>
  <si>
    <t>Throughout the checklist 'the Standards' refers to the current published verion of the EWD Standards (inclusive of Schedule A).</t>
  </si>
  <si>
    <t>Complete all sections on the Applicant Details Tab with exception of the automated EWD Provider Assessment Score (Rows 26-36)</t>
  </si>
  <si>
    <t>Complete all sections required on each tab under the EWD provider section (columns D-J).</t>
  </si>
  <si>
    <r>
      <t xml:space="preserve">Each section (tab) contains the standards, indicators and guidance for each topic. Review the items and mark if your system supports the descriptions and is </t>
    </r>
    <r>
      <rPr>
        <b/>
        <i/>
        <sz val="11"/>
        <color theme="1"/>
        <rFont val="Aptos Light"/>
        <family val="2"/>
      </rPr>
      <t>(P)</t>
    </r>
    <r>
      <rPr>
        <i/>
        <sz val="11"/>
        <color theme="1"/>
        <rFont val="Aptos Light"/>
        <family val="2"/>
      </rPr>
      <t xml:space="preserve">resent, </t>
    </r>
    <r>
      <rPr>
        <b/>
        <i/>
        <sz val="11"/>
        <color theme="1"/>
        <rFont val="Aptos Light"/>
        <family val="2"/>
      </rPr>
      <t>(S)</t>
    </r>
    <r>
      <rPr>
        <i/>
        <sz val="11"/>
        <color theme="1"/>
        <rFont val="Aptos Light"/>
        <family val="2"/>
      </rPr>
      <t xml:space="preserve">uitable, </t>
    </r>
    <r>
      <rPr>
        <b/>
        <i/>
        <sz val="11"/>
        <color theme="1"/>
        <rFont val="Aptos Light"/>
        <family val="2"/>
      </rPr>
      <t>(O)</t>
    </r>
    <r>
      <rPr>
        <i/>
        <sz val="11"/>
        <color theme="1"/>
        <rFont val="Aptos Light"/>
        <family val="2"/>
      </rPr>
      <t xml:space="preserve">perating and </t>
    </r>
    <r>
      <rPr>
        <b/>
        <i/>
        <sz val="11"/>
        <color theme="1"/>
        <rFont val="Aptos Light"/>
        <family val="2"/>
      </rPr>
      <t>(E)</t>
    </r>
    <r>
      <rPr>
        <i/>
        <sz val="11"/>
        <color theme="1"/>
        <rFont val="Aptos Light"/>
        <family val="2"/>
      </rPr>
      <t xml:space="preserve">ffective. </t>
    </r>
  </si>
  <si>
    <r>
      <rPr>
        <b/>
        <i/>
        <sz val="11"/>
        <color theme="1"/>
        <rFont val="Aptos Light"/>
        <family val="2"/>
      </rPr>
      <t>(P)resent:</t>
    </r>
    <r>
      <rPr>
        <i/>
        <sz val="11"/>
        <color theme="1"/>
        <rFont val="Aptos Light"/>
        <family val="2"/>
      </rPr>
      <t xml:space="preserve"> For an indicator to be present, there should be evidence that it is documented within the organisations system and operational manuals.</t>
    </r>
  </si>
  <si>
    <r>
      <rPr>
        <b/>
        <i/>
        <sz val="11"/>
        <color theme="1"/>
        <rFont val="Aptos Light"/>
        <family val="2"/>
      </rPr>
      <t xml:space="preserve">(S)uitable: </t>
    </r>
    <r>
      <rPr>
        <i/>
        <sz val="11"/>
        <color theme="1"/>
        <rFont val="Aptos Light"/>
        <family val="2"/>
      </rPr>
      <t>To be marked suitable, the indicator should adhere to the minimum requirements of the EWD standards. Each indicator should be addressed in company documentation such as training materials and system designs.</t>
    </r>
  </si>
  <si>
    <r>
      <rPr>
        <b/>
        <i/>
        <sz val="11"/>
        <color theme="1"/>
        <rFont val="Aptos Light"/>
        <family val="2"/>
      </rPr>
      <t>(O)perating:</t>
    </r>
    <r>
      <rPr>
        <i/>
        <sz val="11"/>
        <color theme="1"/>
        <rFont val="Aptos Light"/>
        <family val="2"/>
      </rPr>
      <t xml:space="preserve"> Show evidence that the relevant indicator is in use and that correct output is being produced. At a minimum there should be screen shots and instructions throughout company documentation. </t>
    </r>
  </si>
  <si>
    <r>
      <rPr>
        <b/>
        <i/>
        <sz val="11"/>
        <color theme="1"/>
        <rFont val="Aptos Light"/>
        <family val="2"/>
      </rPr>
      <t>(E)ffective:</t>
    </r>
    <r>
      <rPr>
        <i/>
        <sz val="11"/>
        <color theme="1"/>
        <rFont val="Aptos Light"/>
        <family val="2"/>
      </rPr>
      <t xml:space="preserve"> Evidence that the indicator is achieving the desired outcome. Provide examples / certificates of testing and required outcomes with and access provided to the NHVR for basic output testing at driver / record keeper and transport operator level.</t>
    </r>
  </si>
  <si>
    <t xml:space="preserve">Record the manual / guide and any comments  to explain how the candidate system does or does not comply with a particular requirement. </t>
  </si>
  <si>
    <t xml:space="preserve">Requirement Division' corresponds to relevant requirement division within the EWD Standards. </t>
  </si>
  <si>
    <t xml:space="preserve">Requirement Section' corresponds to the relevant requirement section within the EWD Standards. </t>
  </si>
  <si>
    <t>Where applicable, testing should be completed and column J completed with testing date, pass / fail and comments.  (device, web application, third party testing and / or NHVR testing system)</t>
  </si>
  <si>
    <t>Complete the checklist below to ensure you have filled out the application in full.</t>
  </si>
  <si>
    <t>Send this Evaluation Tool along with the other required documentation and files to the Fatigue Management Team for processing.</t>
  </si>
  <si>
    <t>Please confirm your understanding and / or completion of each guideline and Standard checklist by ticking the appropriate box.</t>
  </si>
  <si>
    <t>Completed</t>
  </si>
  <si>
    <t>Not Completed</t>
  </si>
  <si>
    <t>Standards 1.1 - 1.3</t>
  </si>
  <si>
    <t>EWD Provider</t>
  </si>
  <si>
    <t>Read &amp; Understood</t>
  </si>
  <si>
    <t>Design and Operation</t>
  </si>
  <si>
    <t>Standards 4.1 - 20.1</t>
  </si>
  <si>
    <t>Checklist Items</t>
  </si>
  <si>
    <t>Technology Provider</t>
  </si>
  <si>
    <t>Standards 21.1 - 25.4</t>
  </si>
  <si>
    <t>Enforcement Requirements</t>
  </si>
  <si>
    <t>Standards 26.1 - 36.1</t>
  </si>
  <si>
    <t>Data Interoperability</t>
  </si>
  <si>
    <t>Standards 37.1 - 41.2</t>
  </si>
  <si>
    <t>Data Specification</t>
  </si>
  <si>
    <t>Standards 42.1 - 45.1</t>
  </si>
  <si>
    <t>Work and Rest Options</t>
  </si>
  <si>
    <t>Standards 46.1 - 48.4</t>
  </si>
  <si>
    <t>Approvals</t>
  </si>
  <si>
    <t>Standards 49.1 - 52.2</t>
  </si>
  <si>
    <t>EWD Provider &amp; NHVR</t>
  </si>
  <si>
    <t>Definitions</t>
  </si>
  <si>
    <t>Standard 53.1</t>
  </si>
  <si>
    <t xml:space="preserve">EWD Applicant Details 
</t>
  </si>
  <si>
    <t xml:space="preserve">Company Details </t>
  </si>
  <si>
    <t>This section to be completed</t>
  </si>
  <si>
    <t>Organisation Name</t>
  </si>
  <si>
    <t xml:space="preserve">Trading as Name </t>
  </si>
  <si>
    <t xml:space="preserve">Organisation Type </t>
  </si>
  <si>
    <t>Australian Company Number</t>
  </si>
  <si>
    <t>Address Details</t>
  </si>
  <si>
    <t xml:space="preserve">Physical </t>
  </si>
  <si>
    <t xml:space="preserve">Postal </t>
  </si>
  <si>
    <t>Address Line 1</t>
  </si>
  <si>
    <t>Address Line 2</t>
  </si>
  <si>
    <t>Suburb</t>
  </si>
  <si>
    <t>State</t>
  </si>
  <si>
    <t>Country</t>
  </si>
  <si>
    <t xml:space="preserve">EWD System Details </t>
  </si>
  <si>
    <t xml:space="preserve">Device Name  (if applicable) </t>
  </si>
  <si>
    <t xml:space="preserve">System Name </t>
  </si>
  <si>
    <t>System Version Number</t>
  </si>
  <si>
    <t xml:space="preserve">Assessment Details </t>
  </si>
  <si>
    <t>Assessment Start Date and Time</t>
  </si>
  <si>
    <t xml:space="preserve">Assessment End Date and Time </t>
  </si>
  <si>
    <t xml:space="preserve">Assessor Name </t>
  </si>
  <si>
    <t>Assessor Company (if external to applicant)</t>
  </si>
  <si>
    <t>Assessor Contact Phone</t>
  </si>
  <si>
    <t>Assessor Email Address</t>
  </si>
  <si>
    <t xml:space="preserve">EWD Provider Self-Assessment Score </t>
  </si>
  <si>
    <t>Automatic - do not manually override</t>
  </si>
  <si>
    <t>Present - Yes</t>
  </si>
  <si>
    <t>Present - No</t>
  </si>
  <si>
    <t>Suitable - Yes</t>
  </si>
  <si>
    <t>Suitable - No</t>
  </si>
  <si>
    <t>Operating - Yes</t>
  </si>
  <si>
    <t>Operating - No</t>
  </si>
  <si>
    <t>Effective - Yes</t>
  </si>
  <si>
    <t>Effective - No</t>
  </si>
  <si>
    <t xml:space="preserve">1. General </t>
  </si>
  <si>
    <t>Not applicable</t>
  </si>
  <si>
    <t>2. Design and Operations (78)</t>
  </si>
  <si>
    <t>3. Technology Provider (38)</t>
  </si>
  <si>
    <t>4. Enforcement Requirements (112)</t>
  </si>
  <si>
    <t>5. Data Interoperability (28)</t>
  </si>
  <si>
    <t>6. Data Specification (10)</t>
  </si>
  <si>
    <t>7. Work and Rest Options (16)</t>
  </si>
  <si>
    <t>8. Approvals  (7)</t>
  </si>
  <si>
    <t>9. Definitions</t>
  </si>
  <si>
    <t>Test case Id</t>
  </si>
  <si>
    <t>Test scenario</t>
  </si>
  <si>
    <t>Description</t>
  </si>
  <si>
    <t>Test steps</t>
  </si>
  <si>
    <t>Expected result</t>
  </si>
  <si>
    <t>Actual result</t>
  </si>
  <si>
    <t>Pass/Fail</t>
  </si>
  <si>
    <t>Evidence/Comments</t>
  </si>
  <si>
    <t>Warning</t>
  </si>
  <si>
    <t>Breach</t>
  </si>
  <si>
    <t>Date</t>
  </si>
  <si>
    <t>Work options</t>
  </si>
  <si>
    <t>Standard Solo-5 and 1/2 rule- Minor breach</t>
  </si>
  <si>
    <t>1. Login as a driver on EWD
2. Start the shift
3. Leave the driver to work for 5hrs 25 mins
4.Change the work option to rest
5.click on End Shift</t>
  </si>
  <si>
    <t>1. Able to login successfully
2. Able to start the shift
3. Warning/Alert should be provided before Work time is exceeded
4. Minor breach alert should detect and in backend office
5.Minor breach should detect
6.Able to end the shift</t>
  </si>
  <si>
    <t>Alert appeared after 5.15 mins and 
after 15 mins rest alert disappeared.</t>
  </si>
  <si>
    <t>Passed</t>
  </si>
  <si>
    <t>Attached in word 
document</t>
  </si>
  <si>
    <t>Standard Solo-8 hr rule-Minor Breach</t>
  </si>
  <si>
    <t xml:space="preserve">1.Start shift
2.Continue to work for more than 
7 and 1/2 hr </t>
  </si>
  <si>
    <t>Minor risk breach should detect and display on investigation page</t>
  </si>
  <si>
    <t>Minor breach detected 
and displayed</t>
  </si>
  <si>
    <t>Standard Solo-11hr rule-Minor Breach</t>
  </si>
  <si>
    <t>Start shift and Continue to work for &lt;=10
hr 45 mins</t>
  </si>
  <si>
    <t>Standard Solo-11hr rule-Substantail Breach</t>
  </si>
  <si>
    <t>Continue to work for &gt;10hr 45 mins</t>
  </si>
  <si>
    <t>Substantial breach should detect</t>
  </si>
  <si>
    <t>Standard Solo-24hr rule-Minor risk</t>
  </si>
  <si>
    <t>Start shift and Continue to work for &lt;=12hr 45min</t>
  </si>
  <si>
    <t>Standard Solo-24hr rule-Substantial risk</t>
  </si>
  <si>
    <t>&gt; 12¾ but not &gt; 13¼ hours work time</t>
  </si>
  <si>
    <t>Standard Solo-24hr rule-Severe risk</t>
  </si>
  <si>
    <t>&gt; 13¼ but not &gt; 13½ hours work time</t>
  </si>
  <si>
    <t>Severe risk</t>
  </si>
  <si>
    <t>Standard Solo-24hr rule-critical risk</t>
  </si>
  <si>
    <t>&gt; 13½ hours work time</t>
  </si>
  <si>
    <t>Critical risk</t>
  </si>
  <si>
    <t>Total work done 
was 13hr 55mins</t>
  </si>
  <si>
    <t>Rest options</t>
  </si>
  <si>
    <t>Standard Solo</t>
  </si>
  <si>
    <t>1.After working 12 hrs continouos work,click on Rest
2.Start work after resting &lt; 7 but not &lt; 6¼ continuous hours stationary rest time</t>
  </si>
  <si>
    <t>1.Able to rest
2. Minor risk breach should detect</t>
  </si>
  <si>
    <t>Standard Bus-5 and 1/2 rule- Minor breach</t>
  </si>
  <si>
    <t>1. Able to login successfully
2. Able to start the shift
3. Minor breach should detect and display on Investigation page and in backend office
4.Minor breach should detect
5.Able to end the shift</t>
  </si>
  <si>
    <t>Standard bus-8 hr rule-Minor Breach</t>
  </si>
  <si>
    <t>Standard Bus-11hr rule-Minor Breach</t>
  </si>
  <si>
    <t>Standard Bus-11hr rule-Substantail Breach</t>
  </si>
  <si>
    <t>Standard bus-24hr rule-Minor risk</t>
  </si>
  <si>
    <t>Standard Bus-24hr rule-Substantial risk</t>
  </si>
  <si>
    <t>Standard Bus-24hr rule-Severe risk</t>
  </si>
  <si>
    <t>Standard Bus-24hr rule-critical risk</t>
  </si>
  <si>
    <t>Standard Bus</t>
  </si>
  <si>
    <t>1.After working 12 hrs continouos work,click on Rest
2.Start work after resting &lt; 7 but not &lt; 6¼ continuous hours stationary rest time
3.&lt; 6¼ but not &lt; 5¾ continuous hours stationary rest time
4.&lt; 5¾ but not &lt; 5½ continuous hours stationary rest time
5.&lt; 5½ continuous hours stationary rest time</t>
  </si>
  <si>
    <t>1.Able to rest
2. Minor risk breach should detect
3.substantial risk breach
4. Sever risk breach
5.Critical risk breach</t>
  </si>
  <si>
    <t>Overlapping</t>
  </si>
  <si>
    <t>24 hr rule set</t>
  </si>
  <si>
    <t>1.Start  work and continue to work for 5 hrs (for example 6am 27/09) and rest for 7hrs. 
2.Then start work again continue to work for 8 hrs(until 2am 28/09)
3. Rest for 3 hrs until 5am 28/09
4. Start working from 5am to3.15pm 28/09</t>
  </si>
  <si>
    <t>1.All alerts for current 24hrs 27/09  has to appear on driver interface
2. Critical breach should detect under investigation aid
3. Alert should appear as minor breach commited at 8.15am 28/09
and then sustantail,severe and critical breach alerts 
4. Critical breach alert should appear under investigation aid</t>
  </si>
  <si>
    <t>AFM rule sets</t>
  </si>
  <si>
    <t xml:space="preserve">Login as Driver on EWD device
</t>
  </si>
  <si>
    <t>Standard AFM 3hr rule set</t>
  </si>
  <si>
    <t xml:space="preserve">1. Start the shift in AFM and work for 3Hours
</t>
  </si>
  <si>
    <t>Looking for warning to advise of rest due or work exceed</t>
  </si>
  <si>
    <t xml:space="preserve">Alert displayed successfully
</t>
  </si>
  <si>
    <t>( Actual Popup: Your breach will be in 30 Min)</t>
  </si>
  <si>
    <t>_</t>
  </si>
  <si>
    <t>17/10/22</t>
  </si>
  <si>
    <t xml:space="preserve"> At 2hr:45min again Breach warning alert should display
</t>
  </si>
  <si>
    <t xml:space="preserve">1. Looking for 15min Alert  notification
</t>
  </si>
  <si>
    <t xml:space="preserve">Breach Warning  alert displayed successfully 
</t>
  </si>
  <si>
    <t>(Alert: You will be breach in after 15min)</t>
  </si>
  <si>
    <t>At 3hr Breach Alert should display for 15min Rest 
2. when Breach alert popup click on "Rest option"</t>
  </si>
  <si>
    <t>Looking for Breach alert to take rest for 15min</t>
  </si>
  <si>
    <t xml:space="preserve">Sucessfully Breach alert displayed and clicked on "Rest" option
</t>
  </si>
  <si>
    <t>(Breach: You are currently in Breach)</t>
  </si>
  <si>
    <t>1. Start the shift in AFM and work for 3Hours
2. Start the rest for next 10 min
3. Click on "WORK" in AFM</t>
  </si>
  <si>
    <t>looking for breach alert popup due to short rest</t>
  </si>
  <si>
    <t xml:space="preserve">Sucessfully Breach laert popped up </t>
  </si>
  <si>
    <t>Attcahed in word</t>
  </si>
  <si>
    <t>Your are currently in Breach</t>
  </si>
  <si>
    <t>Standard AFM 24hr rule set</t>
  </si>
  <si>
    <r>
      <rPr>
        <sz val="11"/>
        <color rgb="FF000000"/>
        <rFont val="Calibri"/>
        <family val="2"/>
      </rPr>
      <t xml:space="preserve">1. Continue the shif in AFM in after 3hours rule for </t>
    </r>
    <r>
      <rPr>
        <b/>
        <sz val="11"/>
        <color rgb="FF000000"/>
        <rFont val="Calibri"/>
        <family val="2"/>
      </rPr>
      <t xml:space="preserve">15hr.30min work
</t>
    </r>
    <r>
      <rPr>
        <sz val="11"/>
        <color rgb="FF000000"/>
        <rFont val="Calibri"/>
        <family val="2"/>
      </rPr>
      <t xml:space="preserve">2. After 15min break continue work for 11hr:15min
3. warnings and Breach alert will display for 15min break after 3hours avoid warnings and Breaches and continue to work on 11hr:15min
</t>
    </r>
  </si>
  <si>
    <t xml:space="preserve">Alert messages will pop up about next rest duration </t>
  </si>
  <si>
    <t xml:space="preserve">Successfully alerts displayed </t>
  </si>
  <si>
    <t>passed</t>
  </si>
  <si>
    <t>Attached in word 
document (Refer same screenshots Row 25,26,27)</t>
  </si>
  <si>
    <t xml:space="preserve">1.After 11hr:15min work take continous 7:15hour stationary rest and later click on work and continue to work for 1hr:15min  and rest for 1hr:15min
2.warning displayed after 7hr rest </t>
  </si>
  <si>
    <t xml:space="preserve">Looking Warning displayed at 7hr rest </t>
  </si>
  <si>
    <t>Warning displayed at 7hr rest  successfully</t>
  </si>
  <si>
    <t>From 6:34 you could work for 17min before requiring 1hr:13min rest</t>
  </si>
  <si>
    <t>Work for 15hr.30min and rest for 10min</t>
  </si>
  <si>
    <t>1.Alert message will pop up at 15hr Interval
2.Breach notification will be displayed (due to short rest)</t>
  </si>
  <si>
    <t>Stardard AFM 24hr rule set</t>
  </si>
  <si>
    <t xml:space="preserve">1. work for 15hr 30min (starting on 15/10 - 22/10 : 14 days interval)
2. Start the rest for next 8hr 30min which include 7hr stationary rest (for every 15hr 30min work interval)
</t>
  </si>
  <si>
    <t>1.Alert message will pop up at 15hr Interval
2.Breach notification will be displayed on 3rd day of work (17/10)</t>
  </si>
  <si>
    <t>Exceed 12hr 30min work more than 3 times in a 14 day period</t>
  </si>
  <si>
    <r>
      <rPr>
        <sz val="11"/>
        <color rgb="FF000000"/>
        <rFont val="Calibri"/>
        <family val="2"/>
      </rPr>
      <t xml:space="preserve">1. Start the shift in AFM and work for 15hr 30min 
Day 1 </t>
    </r>
    <r>
      <rPr>
        <b/>
        <sz val="11"/>
        <color rgb="FF000000"/>
        <rFont val="Calibri"/>
        <family val="2"/>
      </rPr>
      <t xml:space="preserve">- Work for 15hr 30min </t>
    </r>
    <r>
      <rPr>
        <sz val="11"/>
        <color rgb="FF000000"/>
        <rFont val="Calibri"/>
        <family val="2"/>
      </rPr>
      <t xml:space="preserve">and total rest for 8hr 30min include 7hr stationary rest
Day 2 - Work for 12hr 30min and rest for 8hr 30min include 7hr stationary rest
Day 3 -  Work for 12hr 30min and rest for 8hr 30min include 7hr stationary rest
Day 4 - </t>
    </r>
    <r>
      <rPr>
        <b/>
        <sz val="11"/>
        <color rgb="FF000000"/>
        <rFont val="Calibri"/>
        <family val="2"/>
      </rPr>
      <t>Work for 15hr 30min</t>
    </r>
    <r>
      <rPr>
        <sz val="11"/>
        <color rgb="FF000000"/>
        <rFont val="Calibri"/>
        <family val="2"/>
      </rPr>
      <t xml:space="preserve"> and rest for 8hr 30min include 7hr stationary rest
Day 5 - Work for 12hr 30min and rest for 8hr 30min include 7hr stationary rest
Day 6 - </t>
    </r>
    <r>
      <rPr>
        <b/>
        <sz val="11"/>
        <color rgb="FF000000"/>
        <rFont val="Calibri"/>
        <family val="2"/>
      </rPr>
      <t xml:space="preserve">Work for 15hr 30min </t>
    </r>
    <r>
      <rPr>
        <sz val="11"/>
        <color rgb="FF000000"/>
        <rFont val="Calibri"/>
        <family val="2"/>
      </rPr>
      <t>and rest for 8hr 30min include 7hr stationary rest
Day 7 -  Work for 12hr 30min and rest for 8hr 30min include 7hr stationary rest
Day 8 -</t>
    </r>
    <r>
      <rPr>
        <b/>
        <sz val="11"/>
        <color rgb="FF000000"/>
        <rFont val="Calibri"/>
        <family val="2"/>
      </rPr>
      <t xml:space="preserve"> Work for 15hr 30min</t>
    </r>
    <r>
      <rPr>
        <sz val="11"/>
        <color rgb="FF000000"/>
        <rFont val="Calibri"/>
        <family val="2"/>
      </rPr>
      <t xml:space="preserve"> and rest for 8hr 30min include 7hr stationary rest</t>
    </r>
  </si>
  <si>
    <r>
      <rPr>
        <sz val="11"/>
        <color rgb="FF000000"/>
        <rFont val="Calibri"/>
        <family val="2"/>
      </rPr>
      <t xml:space="preserve">Alert message will pop up 12hr 30min on days 7, 8, 9, 10, 11, 12, 13, 14
</t>
    </r>
    <r>
      <rPr>
        <i/>
        <sz val="11"/>
        <color rgb="FF000000"/>
        <rFont val="Calibri"/>
        <family val="2"/>
      </rPr>
      <t xml:space="preserve">(message may be to advise that they have used their exceed 12hr 30min  days for the period or 14days)
</t>
    </r>
    <r>
      <rPr>
        <sz val="11"/>
        <color rgb="FF000000"/>
        <rFont val="Calibri"/>
        <family val="2"/>
      </rPr>
      <t>Breach notification if work greater than &gt; 12hr 30min (day 8)</t>
    </r>
  </si>
  <si>
    <t>Exceed 12hr 30min work consecutive days</t>
  </si>
  <si>
    <t xml:space="preserve">1. Start the shift in AFM and work for 15hr 30min 
Day 7 - Work for 15hr 30min and rest for 8hr 30min include 7hr stationary rest
Day 8 - Work for 15hr 30min and rest for 8hr 30min include 7hr stationary rest
</t>
  </si>
  <si>
    <t>Alert or Warning to advise of exceed work rule for 12hr 30min on day 7
Breach notification will be displayed on day 8 (type) when work exceeds 12hr 30min</t>
  </si>
  <si>
    <t>Work Options</t>
  </si>
  <si>
    <t>Work 154hrs work in 28days rule set  (Taking rest for consecutive days)</t>
  </si>
  <si>
    <t>Day 1 - Work for 12hr 30min and rest for 8hr 30min include 7hr stationary rest
Day 2 - Work for 12hr 30min and rest for 8hr 30min include 7hr stationary rest
Day 3 -  Work for 12hr 30min and rest for 8hr 30min include 7hr stationary rest
Day 4 - Work for 13hr 30min and rest for 8hr 30min include 7hr stationary rest
Day 5 - Work for 12hr 30min and rest for 8hr 30min include 7hr stationary rest
Day 6 - Work for 13hr 30min and rest for 8hr 30min include 7hr stationary rest
Day 7 -  Work for 12hr 30min and rest for 8hr 30min include 7hr stationary rest
Day 8 - Work for 12hr 30min and rest for 8hr 30min include 7hr stationary rest
Day 9 - Work for 12hr 30min and rest for 8hr 30min include 7hr stationary rest
Day 10 -  Work for 12hr 30min and rest for 8hr 30min include 7hr stationary rest
Day 11 - Work for 13hr 30min and rest for 8hr 30min include 7hr stationary rest
Day 12 - Work for 12hr 30min (total work 154hrs work)
Start Rest 14 consecutive periods of 
24 continuous hours of stationary rest (I.e., Day 26)</t>
  </si>
  <si>
    <t xml:space="preserve">1. Looking for warning to advise of rest due or work exceed
</t>
  </si>
  <si>
    <t xml:space="preserve">Work oprions </t>
  </si>
  <si>
    <t>Exceed 154hrs work in 28days rule set  (Taking rest for consecutive days)</t>
  </si>
  <si>
    <t xml:space="preserve">1. Start the shift in AFM and work for 15hr 30min 
Day 1 - Work for 12hr 30min and rest for 8hr 30min include 7hr stationary rest
Day 2 - Work for 12hr 30min and rest for 8hr 30min include 7hr stationary rest
Day 3 -  Work for 12hr 30min and rest for 8hr 30min include 7hr stationary rest
Day 4 - Work for 13hr 30min and rest for 8hr 30min include 7hr stationary rest
Day 5 - Work for 12hr 30min and rest for 8hr 30min include 7hr stationary rest
Day 6 - Work for 13hr 30min and rest for 8hr 30min include 7hr stationary rest
Day 7 -  Work for 12hr 30min and rest for 8hr 30min include 7hr stationary rest
Day 8 - Work for 12hr 30min and rest for 8hr 30min include 7hr stationary rest
Day 9 - Work for 12hr 30min and rest for 8hr 30min include 7hr stationary rest
Day 10 -  Work for 12hr 30min and rest for 8hr 30min include 7hr stationary rest
Day 11 - Work for 13hr 30min and rest for 8hr 30min include 7hr stationary rest
Day 12 - Work for 12hr 30min and rest for 8hr 30min include 7hr stationary rest
Day13: Work for 15hr </t>
  </si>
  <si>
    <t>Breach notificaton to be displayed when work exceeds 154hrs
Minor Breach notifications displayed for next due rest
2.Minor Breaches displayed for Rest due
3.substantial Breach should display for continous work not taking rest in Intervals
4.Critical Breach should display for continous work on Day 13 not taking 14 consecutive rest</t>
  </si>
  <si>
    <t>Rest Options</t>
  </si>
  <si>
    <t>Rest for 518hrs in 28days there must be 14 consecutive periods of 24hr continuours stationary rest &amp; 2 additional night rest breaks (7 continuous hrs between minight &amp; 6am)</t>
  </si>
  <si>
    <t>1. Start the shift in AFM and work for 15hr 30min 
Day 1 - Rest
Day 2 - Rest
Day 3 -  Rest
Day 4 - Rest
Day 5 - Rest
Day 6 - Rest
Day 7 -  Rest
Day 8 - Rest
Day 9 - Rest
Day 10 -  Rest
Day 11 - Rest
Day 12 - Rest
Day 12 -  Rest
Day 14 - Rest back to work</t>
  </si>
  <si>
    <t xml:space="preserve">1. Looking for warning to advise that you have not completed or have 14 consecutive days/periof of rest
</t>
  </si>
  <si>
    <r>
      <rPr>
        <sz val="11"/>
        <color rgb="FF000000"/>
        <rFont val="Calibri"/>
        <family val="2"/>
      </rPr>
      <t>Rest for 518hrs in 28days there must be 14 consecutive periods of 24hr continuours stationary rest &amp;</t>
    </r>
    <r>
      <rPr>
        <b/>
        <sz val="11"/>
        <color rgb="FF000000"/>
        <rFont val="Calibri"/>
        <family val="2"/>
      </rPr>
      <t xml:space="preserve"> 2 additional night rest breaks (7 continuous hrs between minight &amp; 6am)</t>
    </r>
  </si>
  <si>
    <t xml:space="preserve">1. Start the shift in AFM and work for 15hr 30min 
Day 1 - Work between 6pm to 6am for 12hr 30min and rest for 8hr 30min include 7hr stationary rest
Day 2 - Work between 6pm to 6am for 12hr 30min and rest for 8hr 30min include 7hr stationary rest
Day 3 -  Work for 12hr 30min and rest for 8hr 30min include 7hr stationary rest
Day 4 - Work for 13hr 30min and rest for 8hr 30min include 7hr stationary rest
Day 5 - Work for 12hr 30min and rest for 8hr 30min include 7hr stationary rest
Day 6 - Work for 13hr 30min and rest for 8hr 30min include 7hr stationary rest
Day 7 -  Work for 12hr 30min and rest for 8hr 30min include 7hr stationary rest
Day 8 - Work for 12hr 30min and rest for 8hr 30min include 7hr stationary rest
Day 9 - Work for 12hr 30min and rest for 8hr 30min include 7hr stationary rest
Day 10 -  Work for 12hr 30min and rest for 8hr 30min include 7hr stationary rest
Day 11 - Work for 13hr 30min and rest for 8hr 30min include 7hr stationary rest
Day 12 - Work for 12hr 30min and rest for 8hr 30min include 7hr stationary rest
Day13: Work for 15hr </t>
  </si>
  <si>
    <t>1. Looking for warning to advise that you have not completed or have 2 consecutive night rest breaks  (? day 12 possible or day 13 before shift time night rest rules)</t>
  </si>
  <si>
    <t>1. Looking for breach to advise that you have not completed or have 2 consecutive night rest breaks (</t>
  </si>
  <si>
    <t xml:space="preserve">Swap </t>
  </si>
  <si>
    <t>Work change from AFM  to standard or BFM hoours</t>
  </si>
  <si>
    <t>Start the shift in BFMand work for few hrs and change the 
driver to standard work hrs</t>
  </si>
  <si>
    <t>Driver should get alert "popup message should appear"</t>
  </si>
  <si>
    <t xml:space="preserve"> </t>
  </si>
  <si>
    <t>A rule set is a machine-readable version of a work and rest option.</t>
  </si>
  <si>
    <t>46.2 (a)</t>
  </si>
  <si>
    <t xml:space="preserve">A rule set defines periods of time to be used as markers for determining potential non-compliance. 
Rule sets are defined in four (4) categories:
(a) Standard hours </t>
  </si>
  <si>
    <t>Standard, Standard Two Up, Standard Bus rule set on device</t>
  </si>
  <si>
    <t>46.2 (b)</t>
  </si>
  <si>
    <t>(b) Basic Fatigue Management (BFM)</t>
  </si>
  <si>
    <t>BFM, BFM Two Up rule set on device</t>
  </si>
  <si>
    <t>46.2 (c)</t>
  </si>
  <si>
    <t>(c) Advanced Fatigue Management (AFM)</t>
  </si>
  <si>
    <t>AFM rule set on device</t>
  </si>
  <si>
    <t>46.2 (d)</t>
  </si>
  <si>
    <t>(d) Exemption hours</t>
  </si>
  <si>
    <t>Exemption hourr on device</t>
  </si>
  <si>
    <t>The NHVR shall issue rule sets to technology providers in accordance with the EWD Policy Framework. Advanced Fatigue Management (AFM) rule sets developed by the NHVR on behalf of transport operators shall not be shared with other transport operators by technology providers.</t>
  </si>
  <si>
    <t>The EWD shall use potential non-compliance descriptions provided in the rule sets for standardised information display in the compliance view.</t>
  </si>
  <si>
    <t>Time Periods are defined with the rule sets</t>
  </si>
  <si>
    <t>1. Login as a driver on EWD
2. Open driver Work &amp; Rest
3. Leave the driver to work for 5hrs 25 mins
4.Change the work option to rest
5.click on End Shift</t>
  </si>
  <si>
    <t>Work potential non-compliance occurs when the minor work timeout is reached. This level is active until the next potential non-compliance level timeout occurs or a rest period begins.</t>
  </si>
  <si>
    <t>Rest time is only added to the rest total when the rest period is passed.</t>
  </si>
  <si>
    <t>Rest potential non-compliance occurs based on the minimum minutes per period defined and therefore during a rest period will reduce in level of potential non-compliance until no potential non-compliance is present.</t>
  </si>
  <si>
    <t>Reset rest periods shall cease checking of that potential non-compliance type/work and rest period in reverse chronological order.</t>
  </si>
  <si>
    <t>Yes</t>
  </si>
  <si>
    <t>Verified</t>
  </si>
  <si>
    <t>No</t>
  </si>
  <si>
    <t>Rejected</t>
  </si>
  <si>
    <t>2. Design and Operations</t>
  </si>
  <si>
    <t>Information Required</t>
  </si>
  <si>
    <t>3. Technology Provider</t>
  </si>
  <si>
    <t>Not Applicable</t>
  </si>
  <si>
    <t xml:space="preserve">4. Enforcement Requirements </t>
  </si>
  <si>
    <t>5. Data Interoperability</t>
  </si>
  <si>
    <t>6. Data Specification</t>
  </si>
  <si>
    <t xml:space="preserve">7. Work and Rest Options </t>
  </si>
  <si>
    <t xml:space="preserve">8. Approvals </t>
  </si>
  <si>
    <t>EWD Standards</t>
  </si>
  <si>
    <t>Title (Part #)</t>
  </si>
  <si>
    <t>Evaluation</t>
  </si>
  <si>
    <t>EWD Provider Section</t>
  </si>
  <si>
    <t xml:space="preserve">NHVR Section </t>
  </si>
  <si>
    <t>P</t>
  </si>
  <si>
    <t>S</t>
  </si>
  <si>
    <t>O</t>
  </si>
  <si>
    <t>E</t>
  </si>
  <si>
    <t>How is this achieved - include Manual / Guide Reference</t>
  </si>
  <si>
    <t>EWD Provider comments</t>
  </si>
  <si>
    <t>Testing details - Comments / Date</t>
  </si>
  <si>
    <t>NHVR Comments</t>
  </si>
  <si>
    <t>Score</t>
  </si>
  <si>
    <t>Divison # - Title</t>
  </si>
  <si>
    <t>Section #: Title</t>
  </si>
  <si>
    <t>Guidance</t>
  </si>
  <si>
    <t>Section #: Overall Score</t>
  </si>
  <si>
    <t>Ind #</t>
  </si>
  <si>
    <t xml:space="preserve">Indicator Description
</t>
  </si>
  <si>
    <t xml:space="preserve">Guidance specific to indicator - this is used to help evaluate if you have met this specific function but it not meant to be a checklist.  
</t>
  </si>
  <si>
    <t xml:space="preserve">Guidance specific to indicator
</t>
  </si>
  <si>
    <t>Present</t>
  </si>
  <si>
    <t>Suitable</t>
  </si>
  <si>
    <t>Operating</t>
  </si>
  <si>
    <t>Effective</t>
  </si>
  <si>
    <t>There is evidence that the relevant indicator is documented within the organisations documentation.</t>
  </si>
  <si>
    <t>The relevant indicator is suitable based on the size, nature, and complexity of the organisation and the inherent risk in its activity</t>
  </si>
  <si>
    <t>There is evidence that the releavnt indicator is in use and an output is being produced.</t>
  </si>
  <si>
    <t xml:space="preserve">There is evidence that the relevant indicator is achieving the desired outcome and has a positive safety impact. </t>
  </si>
  <si>
    <t>Note: this area is specific to NHVR notes used for evaluation.</t>
  </si>
  <si>
    <t xml:space="preserve">EWD Applicant Summary Report 
</t>
  </si>
  <si>
    <t>Part</t>
  </si>
  <si>
    <t>Overall Assessment</t>
  </si>
  <si>
    <t>Total Standards</t>
  </si>
  <si>
    <t>Standards with Issues</t>
  </si>
  <si>
    <t>Indicator</t>
  </si>
  <si>
    <t>Requirement Description</t>
  </si>
  <si>
    <t>Assessment Score</t>
  </si>
  <si>
    <t>Action Required</t>
  </si>
  <si>
    <t>Company Comments</t>
  </si>
  <si>
    <t>Action Completed</t>
  </si>
  <si>
    <t>NHVR Sign Off Date</t>
  </si>
  <si>
    <t>1. General</t>
  </si>
  <si>
    <t>1.1 - 3.17</t>
  </si>
  <si>
    <t>General Overview - Confirm Provider has marked 'Complete - Read and Understood' on Home page.</t>
  </si>
  <si>
    <t>Confirm this is completed on 'Home' Page</t>
  </si>
  <si>
    <t>N/A - Update if not completed</t>
  </si>
  <si>
    <t>NA</t>
  </si>
  <si>
    <t>2. Design and Operation</t>
  </si>
  <si>
    <t>4.1-4.2</t>
  </si>
  <si>
    <t>Overview of EWD System.</t>
  </si>
  <si>
    <t>Comments are not required for this indicator</t>
  </si>
  <si>
    <t>5.1a</t>
  </si>
  <si>
    <t xml:space="preserve">The EWD equipment shall be designed to be suitable for continuous and reliable use in a heavy vehicle in compliance with the Australian Road Rules.                                                                                                                       (a) 	Display interfaces must be:
(i) 	mountable in an acceptable location for drivers to view alerts while moving, and
(ii)	 viewable by Authorised Officers outside of the vehicle.
</t>
  </si>
  <si>
    <t>5.1b</t>
  </si>
  <si>
    <t xml:space="preserve">The EWD equipment shall be designed to be suitable for continuous and reliable use in a heavy vehicle in compliance with the Australian Road Rules.                                                                                                                      (b) 	EWD equipment shall be securely attached to the vehicle.
</t>
  </si>
  <si>
    <t>5.1c</t>
  </si>
  <si>
    <t>The EWD equipment shall be designed to be suitable for continuous and reliable use in a heavy vehicle in compliance with the Australian Road Rules.                                                                                                                       (c)	 Power shall be managed to all equipment.</t>
  </si>
  <si>
    <t>5.1d</t>
  </si>
  <si>
    <t>The EWD equipment shall be designed to be suitable for continuous and reliable use in a heavy vehicle in compliance with the Australian Road Rules.
(d)	 Connectors shall be robust and appropriate for vehicle use.</t>
  </si>
  <si>
    <t>5.1e</t>
  </si>
  <si>
    <t>The EWD equipment shall be designed to be suitable for continuous and reliable use in a heavy vehicle in compliance with the Australian Road Rules.                                                                                                                     (e)	 Equipment shall comply with AS/NZS 61000 or equivalent international standards for electromagnetic compatibility.</t>
  </si>
  <si>
    <t>5.1f</t>
  </si>
  <si>
    <t>The EWD equipment shall be designed to be suitable for continuous and reliable use in a heavy vehicle in compliance with the Australian Road Rules.                                                                                                                         (f)	 A method shall be provided to control the brightness of the display for viewing in direct sunlight and at night-time</t>
  </si>
  <si>
    <t>6.1a</t>
  </si>
  <si>
    <t>The EWD equipment shall maintain a real-time clock for logging entries and managing time.
(a)	 The EWD shall re-establish the current time following power loss.</t>
  </si>
  <si>
    <t>6.1b</t>
  </si>
  <si>
    <t>The EWD equipment shall maintain a real-time clock for logging entries and managing time.
(b)	 Time keeping and calculations shall use the time zone of the base location of the driver</t>
  </si>
  <si>
    <t>6.1c</t>
  </si>
  <si>
    <t>The EWD equipment shall maintain a real-time clock for logging entries and managing time.
(c)	 All entries shall be counted in one (1) minute time periods to the last full minute.</t>
  </si>
  <si>
    <t>7.1a</t>
  </si>
  <si>
    <t>The EWD equipment shall use GNSS to log the location of the vehicle. A geolocation service shall be used to present the driver with a human readable location description of the current position.
(a)		 On work and rest change, the EWD must present the driver with a location description that may be modified by the driver if clarity of location can be improved.</t>
  </si>
  <si>
    <t>7.1b</t>
  </si>
  <si>
    <t>The EWD equipment shall use GNSS to log the location of the vehicle. A geolocation service shall be used to present the driver with a human readable location description of the current position.
(b)	 The EWD shall automatically record the GNSS longitude and latitude, an automatically generated geolocation description and/or the location description if modified by the driver</t>
  </si>
  <si>
    <t>8.1a</t>
  </si>
  <si>
    <t>The EWD equipment shall have a means of recording the odometer reading against work and rest changes.
(a) 	The odometer shall be entered with one (1) kilometre precision.</t>
  </si>
  <si>
    <t>8.1b</t>
  </si>
  <si>
    <t>The EWD equipment shall have a means of recording the odometer reading against work and rest changes.
(b)	 The odometer readings may be either:
(i)		automatically filled based on a measurement from the vehicle, or
(ii)	allow for manual entry by the driver</t>
  </si>
  <si>
    <t>9.1a</t>
  </si>
  <si>
    <t xml:space="preserve">The EWD equipment shall monitor the operation and use of the EWD.
(a)  	Failures shall include:
(i)	EWD equipment failure - detected immediately on occurrence of removal of critical equipment,
(ii)		tampering- detected immediately on occurrence,
(iii)	memory failure/error - detected within one (1) minute of occurrence where driver work diary data cannot be maintained on the EWD equipment, and
(iv)	communications failure - when an attempt to connect to technology provider fails subject to three (3) retries of 15-minute separation after the first attempt.
  </t>
  </si>
  <si>
    <t>9.1b</t>
  </si>
  <si>
    <t>The EWD equipment shall monitor the operation and use of the EWD.
(b)	 	 Failures that may not be able to be automatically monitored, which must be manually reported, include:
(i)	power supply failure, and
(ii)	communication and display equipment failure.
(c)	When a communication failure occurs, the EWD must:
(i)	if less than 24 hours' continual failure, warn the driver of the communication failure,
(ii)	if greater than 24 hours' continual failure, warn the driver of a critical communication failure, and
(iii)	allow the driver to continue to make entries to the EWD.</t>
  </si>
  <si>
    <t>9.1c</t>
  </si>
  <si>
    <t>The EWD equipment shall monitor the operation and use of the EWD.
(c)  When a communication failure occurs, the EWD must:
  (i) if less than 24 hours’ continual failure, warn the driver of the communication failure
  (ii) if greater than 24 hours’ continual failure, warn the driver of a critical communication failure 
  (iii) allow the driver to continue to make entries to the EWD.</t>
  </si>
  <si>
    <t>9.2</t>
  </si>
  <si>
    <t>In the event of a failure that still allows power and communications, the valid entries shall be automatically sent to the record keeper.</t>
  </si>
  <si>
    <t>9.3</t>
  </si>
  <si>
    <t>Failures that allow the driver and record keeper to maintain a compliant work diary shall be viewed as warnings and require repair as soon as practicable.</t>
  </si>
  <si>
    <t>9.4</t>
  </si>
  <si>
    <t>Failures that stop the work diary record keeping process shall be considered malfunctions, as defined in section 221of the HVNL. Instructions on driver procedures in the event of malfunction are required to be provided in training material in accordance with legal obligations.</t>
  </si>
  <si>
    <t>10.1</t>
  </si>
  <si>
    <t>Remote or local updates to the equipment shall be allowed subject to the approval of the update. See Part 3: Technology Provider in this document.</t>
  </si>
  <si>
    <t>10.2</t>
  </si>
  <si>
    <t>System versions shall be updated once the new release has been loaded and verified.</t>
  </si>
  <si>
    <t>11.1</t>
  </si>
  <si>
    <t>A local interface shall be provided for drivers to manage their work diary and the overall system operation.</t>
  </si>
  <si>
    <t>12.1</t>
  </si>
  <si>
    <t>The EWD shall provide a method to uniquely identify all drivers defined in the technology provider's system.</t>
  </si>
  <si>
    <t>12.2</t>
  </si>
  <si>
    <t>The EWD shall provide for a secure method for authentication into the EWD.</t>
  </si>
  <si>
    <t>12.3</t>
  </si>
  <si>
    <t>The EWD must only allow drivers to complete entries when logged into the EWD, to enforce the EWDs automatic calculation of information relating to the driver work diary and to work diary information.</t>
  </si>
  <si>
    <t>12.4</t>
  </si>
  <si>
    <t>The EWD shall display the name of the logged on and active driver and their driver licence number whenever driver details are being accessed and recorded.</t>
  </si>
  <si>
    <t>13.1a</t>
  </si>
  <si>
    <r>
      <t xml:space="preserve">The interface shall provide drivers with a user­ friendly method for managing and entering work diary information. This shall include methods for updating all information relevant to a work diary.
</t>
    </r>
    <r>
      <rPr>
        <i/>
        <sz val="11"/>
        <color theme="1"/>
        <rFont val="Aptos Light"/>
        <family val="2"/>
      </rPr>
      <t>When logged in, the EWD shall provide the driver with options to:</t>
    </r>
    <r>
      <rPr>
        <sz val="11"/>
        <color theme="1"/>
        <rFont val="Aptos Light"/>
        <family val="2"/>
      </rPr>
      <t xml:space="preserve">
(a)	Register a change of work diary from WWD to EWD.
</t>
    </r>
  </si>
  <si>
    <t>13.1b</t>
  </si>
  <si>
    <r>
      <t xml:space="preserve">The interface shall provide drivers with a user­ friendly method for managing and entering work diary information. This shall include methods for updating all information relevant to a work diary.
</t>
    </r>
    <r>
      <rPr>
        <i/>
        <sz val="11"/>
        <color theme="1"/>
        <rFont val="Aptos Light"/>
        <family val="2"/>
      </rPr>
      <t>When logged in, the EWD shall provide the driver with options to:</t>
    </r>
    <r>
      <rPr>
        <sz val="11"/>
        <color theme="1"/>
        <rFont val="Aptos Light"/>
        <family val="2"/>
      </rPr>
      <t xml:space="preserve">
(b)	Confirm or change driver and vehicle details including:
(i)	driver base,
(ii)	time zone of driver base,
(iii)	record keeper location, and (iv} vehicle registration.
</t>
    </r>
  </si>
  <si>
    <t>13.1c</t>
  </si>
  <si>
    <r>
      <t xml:space="preserve">The interface shall provide drivers with a user­ friendly method for managing and entering work diary information. This shall include methods for updating all information relevant to a work diary.
</t>
    </r>
    <r>
      <rPr>
        <i/>
        <sz val="11"/>
        <color theme="1"/>
        <rFont val="Aptos Light"/>
        <family val="2"/>
      </rPr>
      <t>When logged in, the EWD shall provide the driver with options to:</t>
    </r>
    <r>
      <rPr>
        <sz val="11"/>
        <color theme="1"/>
        <rFont val="Aptos Light"/>
        <family val="2"/>
      </rPr>
      <t xml:space="preserve">
(c)		Confirm or change the work and rest hours option in use including accreditation number if applicable.
</t>
    </r>
  </si>
  <si>
    <t>13.1d</t>
  </si>
  <si>
    <r>
      <t xml:space="preserve">The interface shall provide drivers with a user­ friendly method for managing and entering work diary information. This shall include methods for updating all information relevant to a work diary.
</t>
    </r>
    <r>
      <rPr>
        <i/>
        <sz val="11"/>
        <color theme="1"/>
        <rFont val="Aptos Light"/>
        <family val="2"/>
      </rPr>
      <t>When logged in, the EWD shall provide the driver with options to:</t>
    </r>
    <r>
      <rPr>
        <sz val="11"/>
        <color theme="1"/>
        <rFont val="Aptos Light"/>
        <family val="2"/>
      </rPr>
      <t xml:space="preserve">
(d)	Enter two-up or solo driving.</t>
    </r>
  </si>
  <si>
    <t>13.1e</t>
  </si>
  <si>
    <r>
      <t xml:space="preserve">The interface shall provide drivers with a user­ friendly method for managing and entering work diary information. This shall include methods for updating all information relevant to a work diary.
</t>
    </r>
    <r>
      <rPr>
        <i/>
        <sz val="11"/>
        <color theme="1"/>
        <rFont val="Aptos Light"/>
        <family val="2"/>
      </rPr>
      <t>When logged in, the EWD shall provide the driver with options to:</t>
    </r>
    <r>
      <rPr>
        <sz val="11"/>
        <color theme="1"/>
        <rFont val="Aptos Light"/>
        <family val="2"/>
      </rPr>
      <t xml:space="preserve">
(e)	Enter rest or work periods that have occurred and not been recorded.
</t>
    </r>
  </si>
  <si>
    <t>13.1f</t>
  </si>
  <si>
    <r>
      <t xml:space="preserve">The interface shall provide drivers with a user­ friendly method for managing and entering work diary information. This shall include methods for updating all information relevant to a work diary.
</t>
    </r>
    <r>
      <rPr>
        <i/>
        <sz val="11"/>
        <color theme="1"/>
        <rFont val="Aptos Light"/>
        <family val="2"/>
      </rPr>
      <t>When logged in, the EWD shall provide the driver with options to:</t>
    </r>
    <r>
      <rPr>
        <sz val="11"/>
        <color theme="1"/>
        <rFont val="Aptos Light"/>
        <family val="2"/>
      </rPr>
      <t xml:space="preserve">
(f)	Commence a new work or rest period.
</t>
    </r>
  </si>
  <si>
    <t>13.1g</t>
  </si>
  <si>
    <t xml:space="preserve">The interface shall provide drivers with a user­ friendly method for managing and entering work diary information. This shall include methods for updating all information relevant to a work diary.
If the EWD equipment is being operated in two-up recording, the EWD shall:
(g)	Allow the driver to enter the second driver's details.
</t>
  </si>
  <si>
    <t>13.1h</t>
  </si>
  <si>
    <t xml:space="preserve">The interface shall provide drivers with a user­ friendly method for managing and entering work diary information. This shall include methods for updating all information relevant to a work diary.
If the EWD equipment is being operated in two-up recording, the EWD shall:
(h}		Allow the transfer and management of both drivers' work diaries for a 28-day period.
</t>
  </si>
  <si>
    <t>13.1i</t>
  </si>
  <si>
    <t xml:space="preserve">The interface shall provide drivers with a user­ friendly method for managing and entering work diary information. This shall include methods for updating all information relevant to a work diary.
If the EWD equipment is being operated in two-up recording, the EWD shall:
(i)	Provide a secure method for changing between drivers for updating driver records and details if both using the same EWD.
</t>
  </si>
  <si>
    <t>13.1j</t>
  </si>
  <si>
    <t xml:space="preserve">The interface shall provide drivers with a user­ friendly method for managing and entering work diary information. This shall include methods for updating all information relevant to a work diary.
If the EWD equipment is being operated in two-up recording, the EWD shall:
(j)	Clearly identify the appropriate driver's name when:
(i)	recording work and rest periods,
(ii)	accessing records, and
(iii)	viewing and changing details.
</t>
  </si>
  <si>
    <t>13.1k</t>
  </si>
  <si>
    <t>The interface shall provide drivers with a user­ friendly method for managing and entering work diary information. This shall include methods for updating all information relevant to a work diary.
If the EWD equipment is being operated in two-up recording, the EWD shall:
(k)	Not allow one driver to make an entry against the other driver.</t>
  </si>
  <si>
    <t>13.2a</t>
  </si>
  <si>
    <t xml:space="preserve">The EWD shall provide a method for recording a work and rest change entry including confirming or correcting: 
(a)	 	whether the change is to commence work or rest,
</t>
  </si>
  <si>
    <t>13.2b</t>
  </si>
  <si>
    <t xml:space="preserve">The EWD shall provide a method for recording a work and rest change entry including confirming or correcting: 
(b)	the location,
</t>
  </si>
  <si>
    <t>13.2c</t>
  </si>
  <si>
    <t xml:space="preserve">The EWD shall provide a method for recording a work and rest change entry including confirming or correcting:
(c)	the odometer,
</t>
  </si>
  <si>
    <t>13.2d</t>
  </si>
  <si>
    <t xml:space="preserve">The EWD shall provide a method for recording a work and rest change entry including confirming or correcting: 
(d)	the registration,
</t>
  </si>
  <si>
    <t>13.2e</t>
  </si>
  <si>
    <t xml:space="preserve">The EWD shall provide a method for recording a work and rest change entry including confirming or correcting: 
(e)	two-up details (if applicable), and/or
</t>
  </si>
  <si>
    <t>13.2f</t>
  </si>
  <si>
    <t>The EWD shall provide a method for recording a work and rest change entry including confirming or correcting: 
(f)	driver comments.</t>
  </si>
  <si>
    <t>13.3a</t>
  </si>
  <si>
    <t xml:space="preserve">On log off, the EWD shall:
(a)	Provide the driver with options to:
(i)	complete a work and rest change entry
(ii)	maintain the current work or rest status
(iii)	complete the work diary confirmation process.
</t>
  </si>
  <si>
    <t>13.3b</t>
  </si>
  <si>
    <t>On log off, the EWD shall:
(b)	Send all data to the record keeper.</t>
  </si>
  <si>
    <t>13.4</t>
  </si>
  <si>
    <t>The EWD shall present the two-up driver a statement of declaration, using the two-up driver declaration specified in the EWD Standards - Schedule A. The driver name is to be automatically filled by the EWD or entered by the driver. The driver must re-authenticate for this declaration to be submitted.</t>
  </si>
  <si>
    <t>13.5a</t>
  </si>
  <si>
    <t>The EWD shall use the work and rest option associated to the driver's fatigue management scheme and the driver's work and rest change entries to monitor compliance and calculations of potential non-compliance. The calculations shall:
(a)	be checked at change of activity,</t>
  </si>
  <si>
    <t>13.5b</t>
  </si>
  <si>
    <t>The EWD shall use the work and rest option associated to the driver's fatigue management scheme and the driver's work and rest change entries to monitor compliance and calculations of potential non-compliance. The calculations shall:
(b)	be checked at intervals required to provide driver with appropriate alerts during a work period,</t>
  </si>
  <si>
    <t>13.5c</t>
  </si>
  <si>
    <t>The EWD shall use the work and rest option associated to the driver's fatigue management scheme and the driver's work and rest change entries to monitor compliance and calculations of potential non-compliance. The calculations shall:
(c)	be checked against the past 28-days entries including all work and rest options used by the driver during this period, and</t>
  </si>
  <si>
    <t>13.5d</t>
  </si>
  <si>
    <t>The EWD shall use the work and rest option associated to the driver's fatigue management scheme and the driver's work and rest change entries to monitor compliance and calculations of potential non-compliance. The calculations shall:
(d)	alert the driver on time remaining until the soonest calculation of potential non­ compliance.</t>
  </si>
  <si>
    <t>14.1a</t>
  </si>
  <si>
    <t>The EWD shall allow the driver to manually add self-declared work and rest changes. The EWD must deny the driver the ability to make records in more than one work diary for the same period. If the driver has missed an entry, the EWD must allow the driver to manually correct the omission prior to confirmation.
Once satisfied, the driver shall be prompted to confirm the data as accurate and digitally sign off on the record. Once confirmed the record must not be allowed to be modified or amended. Self-declared entries shall:
(a)	not allow overlapping entries, or</t>
  </si>
  <si>
    <t>14.1b</t>
  </si>
  <si>
    <t>The EWD shall allow the driver to manually add self-declared work and rest changes. The EWD must deny the driver the ability to make records in more than one work diary for the same period. If the driver has missed an entry, the EWD must allow the driver to manually correct the omission prior to confirmation.
Once satisfied, the driver shall be prompted to confirm the data as accurate and digitally sign off on the record. Once confirmed the record must not be allowed to be modified or amended. Self-declared entries shall:
(b)	form part of the work and rest change entries and therefore form part of the calculations of potential non-compliance.</t>
  </si>
  <si>
    <t>14.2a</t>
  </si>
  <si>
    <t>The EWD shall allow the driver to correct unconfirmed work and rest change entries. Corrections are subject to the EWD requiring:
(a)	a comment must be made against each correction,</t>
  </si>
  <si>
    <t>14.2b</t>
  </si>
  <si>
    <t>The EWD shall allow the driver to correct unconfirmed work and rest change entries. Corrections are subject to the EWD requiring:
(b)	that these shall only be made by the driver whose details appear on the record, and</t>
  </si>
  <si>
    <t>14.2c</t>
  </si>
  <si>
    <t>The EWD shall allow the driver to correct unconfirmed work and rest change entries. Corrections are subject to the EWD requiring:
(c)	that corrections shall not be allowed on entries retrieved from historical data.</t>
  </si>
  <si>
    <t>14.3a</t>
  </si>
  <si>
    <t xml:space="preserve">	The EWD must require confirmation by the relevant driver under the following conditions:
(a)	at the end of each day, and
</t>
  </si>
  <si>
    <t>14.3b</t>
  </si>
  <si>
    <t>The EWD must require confirmation by the relevant driver under the following conditions:
(b)	prior to the start of a new period if the driver has entries greater than 24 hours old.</t>
  </si>
  <si>
    <t>14.4</t>
  </si>
  <si>
    <t>The EWD shall notify the driver to confirm the records, using the driver confirmation declaration specified in the EWD Standards – Schedule A.  The driver must re-authenticate for this declaration to be submitted.</t>
  </si>
  <si>
    <t>15.1a</t>
  </si>
  <si>
    <t xml:space="preserve">Alerts and warnings from EWD monitoring shall be presented on the driver interface with distinguishable messages to give the driver sufficient feedback to maintain the work diary records. The EWD shall alert or warn the driver when:
(a)	A calculation of potential non-compliance occurs when monitoring the work and rest changes against the work and rest option.
</t>
  </si>
  <si>
    <t>15.1b</t>
  </si>
  <si>
    <t xml:space="preserve">Alerts and warnings from EWD monitoring shall be presented on the driver interface with distinguishable messages to give the driver sufficient feedback to maintain the work diary records. The EWD shall alert or warn the driver when:
(b)	A malfunction or tamper event occurs in accordance with section 9.
</t>
  </si>
  <si>
    <t>15.1c</t>
  </si>
  <si>
    <t>Alerts and warnings from EWD monitoring shall be presented on the driver interface with distinguishable messages to give the driver sufficient feedback to maintain the work diary records. The EWD shall alert or warn the driver when:
(c)	Technology specific warnings that the technology provider identifies as critical to the EWD meeting the work diary requirements.</t>
  </si>
  <si>
    <t>16.1</t>
  </si>
  <si>
    <t>An EWD must be configured with a ‘Compliance View’ for Authorised Officers to access the information contained at Part 4 for viewing outside the vehicle. See section 26.</t>
  </si>
  <si>
    <t>17.1</t>
  </si>
  <si>
    <t>The EWD shall collect data and generate appropriate records for fatigue management, system validation and compliance checking. This shall take the form of the EWD automatically recording data and the driver making manual entries to satisfy their work diary legal obligations.</t>
  </si>
  <si>
    <t>17.2a</t>
  </si>
  <si>
    <t xml:space="preserve">	The EWD shall maintain the following for a 28-day period and be available on request by an Authorised Officer either directly on roadside without requiring a current cellular connection, or through the drivers record keeper:
(a)	driver details as defined in section 27,
</t>
  </si>
  <si>
    <t>17.2b</t>
  </si>
  <si>
    <t xml:space="preserve">	The EWD shall maintain the following for a 28-day period and be available on request by an Authorised Officer either directly on roadside without requiring a current cellular connection, or through the drivers record keeper:
(b)	EWD system details as defined in section 28,
</t>
  </si>
  <si>
    <t>17.2c</t>
  </si>
  <si>
    <t xml:space="preserve">The EWD shall maintain the following for a 28-day period and be available on request by an Authorised Officer either directly on roadside without requiring a current cellular connection, or through the drivers record keeper:
(c)	work and rest changes as defined in section 30,
</t>
  </si>
  <si>
    <t>17.2d</t>
  </si>
  <si>
    <t xml:space="preserve">	The EWD shall maintain the following for a 28-day period and be available on request by an Authorised Officer either directly on roadside without requiring a current cellular connection, or through the drivers record keeper:
(d)	potential non-compliances as defined in section 31, and
</t>
  </si>
  <si>
    <t>17.2e</t>
  </si>
  <si>
    <t>The EWD shall maintain the following for a 28-day period and be available on request by an Authorised Officer either directly on roadside without requiring a current cellular connection, or through the drivers record keeper:
(e)	Authorised Officer annotations as defined in section 32.</t>
  </si>
  <si>
    <t>18.1</t>
  </si>
  <si>
    <t>The EWD shall have sufficient capacity to store driver information for 28-days, for all drivers who have used the EWD in the 28-day period. Data stored on equipment shall not be viewable by unauthorised users through the EWD interface. Data stored in files shall be sufficiently encrypted to support security requirements of the data.</t>
  </si>
  <si>
    <t>19.1</t>
  </si>
  <si>
    <t>Records from an EWD shall be transferred at least once per day to the record keeper. Data shall be inclusive of all information required by the record keeper to fulfil legal obligations, maintenance of work diaries, EWD monitoring and audit purposes.</t>
  </si>
  <si>
    <t>19.2</t>
  </si>
  <si>
    <t>The method and protocol for data transfer from EWD equipment to the record keeper shall be secure and reliable.</t>
  </si>
  <si>
    <t>19.3</t>
  </si>
  <si>
    <t>The EWD shall alert the driver if the data has not been transferred, and retry every 15 minutes until successful.</t>
  </si>
  <si>
    <t>19.4</t>
  </si>
  <si>
    <t>The EWD may provide options for information to be stored or copied for driver work diary management.</t>
  </si>
  <si>
    <t>19.5a</t>
  </si>
  <si>
    <t>EWD equipment shall maintain the driver’s 28-day work diary, including retrieval of data from the technology provider in use and other technology providers for driver entries logged within the last 28-days. When the EWD is without connectivity, the EWD shall:
(a)	Provide all functionality that does not require connectivity.</t>
  </si>
  <si>
    <t>19.5b</t>
  </si>
  <si>
    <t>EWD equipment shall maintain the driver’s 28-day work diary, including retrieval of data from the technology provider in use and other technology providers for driver entries logged within the last 28-days. When the EWD is without connectivity, the EWD shall:
(b)	Cache common data where appropriate including previous driver login credentials, work and rest change options, driver details and system details.</t>
  </si>
  <si>
    <t>19.5c</t>
  </si>
  <si>
    <t>EWD equipment shall maintain the driver’s 28-day work diary, including retrieval of data from the technology provider in use and other technology providers for driver entries logged within the last 28-days. When the EWD is without connectivity, the EWD shall:
(c)	Allow Compliance View to be presented to an Authorised Officer with all appropriate information available.</t>
  </si>
  <si>
    <t>19.5d</t>
  </si>
  <si>
    <t>EWD equipment shall maintain the driver’s 28-day work diary, including retrieval of data from the technology provider in use and other technology providers for driver entries logged within the last 28-days. When the EWD is without connectivity, the EWD shall:
(d)	Synchronise to the technology provider system upon regaining connectivity including:
(i)	retrieving updated information from the technology provider system,
(ii)	retrieving information from other technology providers,
(iii)	sending new recorded information to the technology provider, and
(iv)	sending compliance report transfer requests.</t>
  </si>
  <si>
    <t>20.1</t>
  </si>
  <si>
    <t>The EWD equipment shall provide a cellular or accepted equivalent communications method to allow data transfer in accordance with the requirements of the EWD Standards. The EWD shall allow data to be stored and automatically sent when connectivity is achieved.</t>
  </si>
  <si>
    <t>The technology provider shall maintain a centralised back office system for EWD data storage and transfer to meet the record keeper obligations for storage and access to records.</t>
  </si>
  <si>
    <t>Data shall be stored in Australia.</t>
  </si>
  <si>
    <t>The data stored shall maintain independence between record keepers.</t>
  </si>
  <si>
    <t>The storage system shall provide a data back-up method.</t>
  </si>
  <si>
    <t>Each driver shall be provided only one secure access method to logon to the EWD per instance of an approved EWD system installation. The technology provider will uniquely identify the driver across all technology providers.</t>
  </si>
  <si>
    <t>22.1</t>
  </si>
  <si>
    <t>The technology provider shall have an appropriate quality management system in place for compliance with the requirements of the EWD Standards. This may be in alignment with ISO 9001 or similar recognised quality standard.</t>
  </si>
  <si>
    <t>22.2</t>
  </si>
  <si>
    <t>The technology provider shall have an appropriate information security management system (ISMS) in place. Certification to ISO 27001 will be recognised as meeting this requirement; however, this is not mandatory.</t>
  </si>
  <si>
    <t>22.3a</t>
  </si>
  <si>
    <t>A technology provider back office shall as a minimum include the following:
(a)	Where physical server equipment is used, provide:
(i)	measures to secure physical access to the system,
(ii)	measures to maintain constant power such as uninterruptable power supplies, and
(iii)	an environment within the normal operating conditions of the equipment.</t>
  </si>
  <si>
    <t>22.3b</t>
  </si>
  <si>
    <t>A technology provider back office shall as a minimum include the following:
(b)	Adequate controls to prevent unauthorised attempts to access data in accordance with the API defined in the EWD Standards.</t>
  </si>
  <si>
    <t>22.3c</t>
  </si>
  <si>
    <t xml:space="preserve">A technology provider back office shall as a minimum include the following:
(c)	Adequate controls to prevent attempts to access data outside of the API defined in the EWD Standards including prevention of malicious attacks.
</t>
  </si>
  <si>
    <t>22.3d</t>
  </si>
  <si>
    <t>A technology provider back office shall as a minimum include the following:
(d)	API access request logs that monitor and allow auditing of appropriate intersystem use in accordance with the EWD Standards.</t>
  </si>
  <si>
    <t>22.3e</t>
  </si>
  <si>
    <t>A technology provider back office shall as a minimum include the following:
(e)	A process for data validation including data stored and data transferred.
(i)	Monitor and maintain the performance of the system including capacity planning.</t>
  </si>
  <si>
    <t>23.1a</t>
  </si>
  <si>
    <t>The technology provider back office shall operate continuously with defined processes for maintenance and disaster recovery.
(a)	The technology provider back office shall:
(i)	be configured to ensure an API availability percentage, as defined in section 53 in this document of 99.5% 24 hours a day, 7 days a week excluding scheduled outages that may affect operations,
(ii)	limit scheduled outages to 3am – 4am AEDT on the first Sunday of each month, and
(iii)	monitor and record outage and availability statistics for audit purposes.</t>
  </si>
  <si>
    <t>23.1b</t>
  </si>
  <si>
    <t>(1)	The technology provider back office shall operate continuously with defined processes for maintenance and disaster recovery.
(b)	The EWD shall:
(i)	have an API response time for data requests of less than 2 seconds,
(ii)	support simultaneous requests from up to 50 other technology providers, and
(iii)	support up to 5000 requests in aggregate per day from other technology providers.</t>
  </si>
  <si>
    <t>23.1c</t>
  </si>
  <si>
    <t>The technology provider back office shall operate continuously with defined processes for maintenance and disaster recovery.
(c)	The technology provider system shall:
(i)	ensure data losses do not exceed more than a 15-minute window,
(ii)	perform complete operating system and application backup on a monthly basis,
(iii)	have a documented process for using backed up systems and data in event of disaster recovery including resynchronising data with EWD equipment, and
(iv)	log all outages and recovery events for audit purposes.</t>
  </si>
  <si>
    <t>23.1d</t>
  </si>
  <si>
    <t>The technology provider back office shall operate continuously with defined processes for maintenance and disaster recovery.
(d)	The technology provider system may return an error response if invalid activities are detected such as excessive data requests.</t>
  </si>
  <si>
    <t>23.2</t>
  </si>
  <si>
    <t>(2)	In the event of an ongoing or permanent shutdown of a technology provider system, the technology provider shall present the drivers and record keepers with all information to maintain their legal obligations.</t>
  </si>
  <si>
    <t>24.1a</t>
  </si>
  <si>
    <t xml:space="preserve">Driver access shall be provided. The EWD shall provide each driver with:
(a)	access to all work diary entries made in all technology provider systems the driver has used within the past 28-day period. The access to this data shall be possible when logged into an approved EWD from any technology provider.
</t>
  </si>
  <si>
    <t>24.1b</t>
  </si>
  <si>
    <t>Driver access shall be provided. The EWD shall provide each driver with:
(b)	Restricted access to not be able to view another driver’s records except for when two-up driving requires simultaneous or dynamic viewing of work status. A driver must not be able to modify another driver’s work diary information.</t>
  </si>
  <si>
    <t>24.2a</t>
  </si>
  <si>
    <t xml:space="preserve">Record keeper access shall be provided. The record keeper shall:
(a)	be provided a method for retrieving and storing the driver’s work records in accordance with their obligations. The record keeper must have access to the previous 3 years of a driver records at any moment in time, and
</t>
  </si>
  <si>
    <t>24.2b</t>
  </si>
  <si>
    <t>Record keeper access shall be provided. The record keeper shall:
(b)	not be provided access to driver’s work records for which the record keeper has no regulatory responsibility.</t>
  </si>
  <si>
    <t>24.3a</t>
  </si>
  <si>
    <t>Transport operator access shall be provided. The transport operator shall:
(a)	be provided access to the EWD system information for EWDs within its regulatory responsibility,</t>
  </si>
  <si>
    <t>24.3b</t>
  </si>
  <si>
    <t>Transport operator access shall be provided. The transport operator shall:
(b)	be provided access to a driver’s records where required to meet their obligations in the chain of responsibility, and</t>
  </si>
  <si>
    <t>24.3c</t>
  </si>
  <si>
    <t>Transport operator access shall be provided. The transport operator shall:
(c)	not be provided access to EWD systems or drivers’ records for which the transport operator has no regulatory responsibility.</t>
  </si>
  <si>
    <t>24.4a</t>
  </si>
  <si>
    <t>Technology provider access shall be provided.
(a)	The technology providers may access data from within the system when required:
(i)	to facilitate a driver in meeting their obligations to provide a 28-day work diary,
(ii)	to facilitate a record keeper in meeting their obligations to provide up to 3 years of work diary information, and
(iii)	for a proper purpose, such as system validation, auditing or technical support.</t>
  </si>
  <si>
    <t>24.4b</t>
  </si>
  <si>
    <t>Technology provider access shall be provided.
(b)	A technology provider shall not attempt to access driver data from other technology providers system without the express permission of the driver.</t>
  </si>
  <si>
    <t>24.5a</t>
  </si>
  <si>
    <t xml:space="preserve">Authorised officer requests shall be allowed. Authorised Officers shall:
(a)	be able to view EWD interfaces in the Compliance View. The compliance view shall provide an Authorised Officer with all required information to assess a driver work diary,
</t>
  </si>
  <si>
    <t>24.5b</t>
  </si>
  <si>
    <t xml:space="preserve">Authorised officer requests shall be allowed. Authorised Officers shall:
(b)	be able to transfer a compliance report from the EWD for use in legal matters,
</t>
  </si>
  <si>
    <t>24.5c</t>
  </si>
  <si>
    <t xml:space="preserve">Authorised officer requests shall be allowed. Authorised Officers shall:
(c)	be able to view both driver work diaries in a two-up arrangement </t>
  </si>
  <si>
    <t>24.5d</t>
  </si>
  <si>
    <t>Authorised officer requests shall be allowed. Authorised Officers shall:
(d)	not be able to view the work diary of other drivers previously logged into the EWD that are no longer logged in.</t>
  </si>
  <si>
    <t>24.6</t>
  </si>
  <si>
    <t>NHVR access and auditing shall be allowed. The NHVR:
(a)	may request audits be performed on approved technology provider systems at any time.</t>
  </si>
  <si>
    <t>25.1</t>
  </si>
  <si>
    <t>System Design Manual.
(a)	The manual shall outline the function of each part and how each requirement of the EWD Standards is managed.</t>
  </si>
  <si>
    <t>25.2</t>
  </si>
  <si>
    <t>Installation Manual.
(a)	An installation manual shall outline the steps required to ensure each EWD complies with the EWD Standards.</t>
  </si>
  <si>
    <t>25.3a</t>
  </si>
  <si>
    <t xml:space="preserve">Operation Manual. An operation or user manual shall:
(a)	outline how the driver is required to operate the EWD to maintain a valid and compliant work diary,
</t>
  </si>
  <si>
    <t>25.3b</t>
  </si>
  <si>
    <t xml:space="preserve">Operation Manual. An operation or user manual shall:
(b)	outline how the record keeper will access the EWD to meet regulatory obligations in respect of the driver, and
</t>
  </si>
  <si>
    <t>25.3c</t>
  </si>
  <si>
    <t>Operation Manual. An operation or user manual shall:
(c)	reference the steps required to access the Compliance View to review all relevant information and methods for transfer of information.</t>
  </si>
  <si>
    <t>25.4a</t>
  </si>
  <si>
    <t xml:space="preserve">Training Manual. Training material shall:
(a)	outline how the driver and record keeper will be trained to perform the functions outlined in the operation manual, and
</t>
  </si>
  <si>
    <t>25.4b</t>
  </si>
  <si>
    <t>Training Manual. Training material shall:
(b)	reference the steps required in the event of failures and malfunctions.</t>
  </si>
  <si>
    <t>4. Enforcement Requirements</t>
  </si>
  <si>
    <t>26.1a</t>
  </si>
  <si>
    <t xml:space="preserve">The EWD shall be capable of being presented for view outside of the vehicle in daylight and in night-time or indoor environments. The following items shall be available in compliance view:
(a)	driver details,
</t>
  </si>
  <si>
    <t>26.1b</t>
  </si>
  <si>
    <t>The EWD shall be capable of being presented for view outside of the vehicle in daylight and in night-time or indoor environments. The following items shall be available in compliance view:
(b)	EWD system details,</t>
  </si>
  <si>
    <t>26.1c</t>
  </si>
  <si>
    <t xml:space="preserve">The EWD shall be capable of being presented for view outside of the vehicle in daylight and in night-time or indoor environments. The following items shall be available in compliance view:
(c)	a graphical summary view of the work diary,
</t>
  </si>
  <si>
    <t>26.1d</t>
  </si>
  <si>
    <t xml:space="preserve">The EWD shall be capable of being presented for view outside of the vehicle in daylight and in night-time or indoor environments. The following items shall be available in compliance view:
(d)	a tabular view of the driver work and rest change entries,
</t>
  </si>
  <si>
    <t>26.1e</t>
  </si>
  <si>
    <t xml:space="preserve">The EWD shall be capable of being presented for view outside of the vehicle in daylight and in night-time or indoor environments. The following items shall be available in compliance view:
(e)	a tabular view of calculated potential non-compliance,
</t>
  </si>
  <si>
    <t>26.1f</t>
  </si>
  <si>
    <t>The EWD shall be capable of being presented for view outside of the vehicle in daylight and in night-time or indoor environments. The following items shall be available in compliance view:
(f)	a tabular view of Authorised Officer annotations and ability for entry of annotations,</t>
  </si>
  <si>
    <t>26.1g</t>
  </si>
  <si>
    <t xml:space="preserve">The EWD shall be capable of being presented for view outside of the vehicle in daylight and in night-time or indoor environments. The following items shall be available in compliance view:
(g)	report transfer option,
</t>
  </si>
  <si>
    <t>26.1h</t>
  </si>
  <si>
    <t>The EWD shall be capable of being presented for view outside of the vehicle in daylight and in night-time or indoor environments. The following items shall be available in compliance view:
(h)	Compliance View help,</t>
  </si>
  <si>
    <t>26.1i</t>
  </si>
  <si>
    <t xml:space="preserve">The EWD shall be capable of being presented for view outside of the vehicle in daylight and in night-time or indoor environments. The following items shall be available in compliance view:
(i)	the make and model of the device being used, and
</t>
  </si>
  <si>
    <t>26.1j</t>
  </si>
  <si>
    <t>The EWD shall be capable of being presented for view outside of the vehicle in daylight and in night-time or indoor environments. The following items shall be available in compliance view:
(j)	the operating system (including version number) of the device being used.</t>
  </si>
  <si>
    <t>26.2</t>
  </si>
  <si>
    <t>Standard icons shall be used for navigation to the compliance view and for navigation to specific items.</t>
  </si>
  <si>
    <t>26.3</t>
  </si>
  <si>
    <t>The interface shall be presented in a compliance view that allows an Authorised Officer to view, assess and make annotations in accordance with the EWD Standards. The compliance view shall only present information for drivers logged into the EWD.</t>
  </si>
  <si>
    <t>26.4</t>
  </si>
  <si>
    <t>In the case of multiple drivers logged into a two-up arrangement, the driver information in two-up arrangements shall not be interleaved in Compliance View but allow the information to be assessed separately.</t>
  </si>
  <si>
    <t>26.5</t>
  </si>
  <si>
    <t>Compliance View shall be a read only view except for an Authorised Officers’ annotations.</t>
  </si>
  <si>
    <t>26.6</t>
  </si>
  <si>
    <t>The EWD may require a driver password to exit Compliance View. The driver may be in a work or rest period during the compliance assessment dependant on the activity the driver is undertaking.
Refer to s221 of the HVNL for the definition of what is work in relation to a fatigue-related heavy vehicle.</t>
  </si>
  <si>
    <t>27.1a</t>
  </si>
  <si>
    <t>The driver details shall be available in Compliance View. The driver details shall include:
(a)	driver name,</t>
  </si>
  <si>
    <t>27.1b</t>
  </si>
  <si>
    <t xml:space="preserve">The driver details shall be available in Compliance View. The driver details shall include:
(b)	driver licence number,
</t>
  </si>
  <si>
    <t>27.1c</t>
  </si>
  <si>
    <t>The driver details shall be available in Compliance View. The driver details shall include:
(c)	vehicle registration,</t>
  </si>
  <si>
    <t>27.1d</t>
  </si>
  <si>
    <t xml:space="preserve">The driver details shall be available in Compliance View. The driver details shall include:
(d)	driver base,
</t>
  </si>
  <si>
    <t>27.1e</t>
  </si>
  <si>
    <t xml:space="preserve">The driver details shall be available in Compliance View. The driver details shall include:
(e)	base time zone,
</t>
  </si>
  <si>
    <t>27.1f</t>
  </si>
  <si>
    <t xml:space="preserve">The driver details shall be available in Compliance View. The driver details shall include:
(f)	record location,
</t>
  </si>
  <si>
    <t>27.1g</t>
  </si>
  <si>
    <t>The driver details shall be available in Compliance View. The driver details shall include:
(g)	work and rest hours option and accreditation number (if applicable), and</t>
  </si>
  <si>
    <t>27.1h</t>
  </si>
  <si>
    <t>The driver details shall be available in Compliance View. The driver details shall include:
(h)	two-up driver details including:
(i)	driver name,
(ii)	driver licence number,
(iii)	state/territory of licence issue, and
(iv)	work and rest hours option.</t>
  </si>
  <si>
    <t>28.1a</t>
  </si>
  <si>
    <t>The EWD system details shall be available in compliance view. The EWD details shall include:
(a)	name of EWD system approval holder, as registered with the NHVR,</t>
  </si>
  <si>
    <t>28.1b</t>
  </si>
  <si>
    <t xml:space="preserve">The EWD system details shall be available in compliance view. The EWD details shall include:
(b)	EWD system name, and
</t>
  </si>
  <si>
    <t>28.1c</t>
  </si>
  <si>
    <t>The EWD system details shall be available in compliance view. The EWD details shall include:
(c)	EWD system version number.</t>
  </si>
  <si>
    <t>29.1</t>
  </si>
  <si>
    <t>The driver work diary shall be presented for Authorised Officers in graphical form as defined below, accessed via the standard icon for compliance view specified in section 26:</t>
  </si>
  <si>
    <t>29.2a</t>
  </si>
  <si>
    <t>The graphical view shall include a details section at the top including and labelled as follows:
(a)	Driver Name - driver’s name.</t>
  </si>
  <si>
    <t>29.2b</t>
  </si>
  <si>
    <t xml:space="preserve">The graphical view shall include a details section at the top including and labelled as follows:
(b)	Licence - driver’s licence number.
</t>
  </si>
  <si>
    <t>29.2c</t>
  </si>
  <si>
    <t xml:space="preserve">The graphical view shall include a details section at the top including and labelled as follows:
(c)	Registration - vehicle registration.
</t>
  </si>
  <si>
    <t>29.2d</t>
  </si>
  <si>
    <t xml:space="preserve">The graphical view shall include a details section at the top including and labelled as follows:
(d)	Work Option - work and rest option.
</t>
  </si>
  <si>
    <t>29.2e</t>
  </si>
  <si>
    <t>The graphical view shall include a details section at the top including and labelled as follows:
(e)	Date of sheet - date of currently viewed period.</t>
  </si>
  <si>
    <t>29.2f</t>
  </si>
  <si>
    <t>The graphical view shall include a details section at the top including and labelled as follows:
(f)	Time Zone - time zone of the driver’s base.</t>
  </si>
  <si>
    <t>29.2g</t>
  </si>
  <si>
    <t>The graphical view shall include a details section at the top including and labelled as follows:
(g)	the make and model of the device being used.</t>
  </si>
  <si>
    <t>29.2h</t>
  </si>
  <si>
    <t>The graphical view shall include a details section at the top including and labelled as follows:
(h)	the operating system (including version number) of the device being used.</t>
  </si>
  <si>
    <t>29.2i</t>
  </si>
  <si>
    <t>The graphical view shall include a details section at the top including and labelled as follows:
The graph portion shall present the following information:
(i)	Annotations – as a row of flags where an Authorised Officer annotation has been made. Presented on the graph referencing the time of annotation flag.</t>
  </si>
  <si>
    <t>29.2j</t>
  </si>
  <si>
    <t xml:space="preserve">The graphical view shall include a details section at the top including and labelled as follows:
The graph portion shall present the following information:
(j)	Comments – as a row of flags where additional activity data exists in the work and rest activity tabular view. The flag shall be present if one of the following exists for the activity:
(i)	the driver entered a comment,
(ii)	the driver has corrected the time of activity commencement after the initial creation,
(iii)	the driver has changed the location name, and
(iv)	the driver has corrected the work and rest option.
</t>
  </si>
  <si>
    <t>29.2k</t>
  </si>
  <si>
    <t>The graphical view shall include a details section at the top including and labelled as follows:
The graph portion shall present the following information:
(k)	Location – as a row of location names as confirmed by the driver.</t>
  </si>
  <si>
    <t>29.2l</t>
  </si>
  <si>
    <t>The graphical view shall include a details section at the top including and labelled as follows:
The graph portion shall present the following information:
(l)	2-up – presented as a horizontal line for any time that the driver is under two-up operation.</t>
  </si>
  <si>
    <t>29.2m</t>
  </si>
  <si>
    <t xml:space="preserve">The graphical view shall include a details section at the top including and labelled as follows:
The graph portion shall present the following information:
(m)	Work and Rest – activities presented as a horizontal line in the appropriate row during the activity with a vertical line between rows when an activity change occurs.
</t>
  </si>
  <si>
    <t>29.2n</t>
  </si>
  <si>
    <t xml:space="preserve">The graphical view shall include a details section at the top including and labelled as follows:
The graph portion shall present the following information:
(n)	A dashed line through the work and rest activities where a potential non-compliance has occurred.
</t>
  </si>
  <si>
    <t>29.2o</t>
  </si>
  <si>
    <t>The graphical view shall include a details section at the top including and labelled as follows:
The graph portion shall present the following information:
(o)	A summary of Total Work and Total Rest for the displayed 24-hour period. The total shall show the sum of all time logged for each activity.</t>
  </si>
  <si>
    <t>29.2p</t>
  </si>
  <si>
    <t>The graphical view shall include a details section at the top including and labelled as follows:
The graphic shall be able to be interpreted with a 24-hour period (from midnight to midnight) displayed in one view. Interface features such as sub 24-hour zoom and multi-day view may be included as an addition. The graphical view shall provide the ability to:
(p)	scroll through the past 28-days of graphs (if information is unavailable, each day shall be viewed with blanks where data is missing),</t>
  </si>
  <si>
    <t>29.2q</t>
  </si>
  <si>
    <t>The graphical view shall include a details section at the top including and labelled as follows:
The graphic shall be able to be interpreted with a 24-hour period (from midnight to midnight) displayed in one view. Interface features such as sub 24-hour zoom and multi-day view may be included as an addition. The graphical view shall provide the ability to:
(q)	for an Authorised Officer to make an annotation at any point through the 28-day graphical views,</t>
  </si>
  <si>
    <t>29.2r</t>
  </si>
  <si>
    <t xml:space="preserve">The graphical view shall include a details section at the top including and labelled as follows:
The graphic shall be able to be interpreted with a 24-hour period (from midnight to midnight) displayed in one view. Interface features such as sub 24-hour zoom and multi-day view may be included as an addition. The graphical view shall provide the ability to:
(r)	select an activity and view the detailed work and rest tabular view information for that activity, and
</t>
  </si>
  <si>
    <t>29.2s</t>
  </si>
  <si>
    <t>The graphical view shall include a details section at the top including and labelled as follows:
The graphic shall be able to be interpreted with a 24-hour period (from midnight to midnight) displayed in one view. Interface features such as sub 24-hour zoom and multi-day view may be included as an addition. The graphical view shall provide the ability to:
(s)	select an Authorised Officer annotation and view the detailed annotation tabular view information.</t>
  </si>
  <si>
    <t>30.1</t>
  </si>
  <si>
    <t>A tabular option of each work and rest change entry and each driver comment shall be available. The tabular view should represent the following information:</t>
  </si>
  <si>
    <t>30.2a</t>
  </si>
  <si>
    <t>The work and rest events table shall include the following:
(a)	Activity – commenced as either:
(i)	Work, or
(ii)	Rest.</t>
  </si>
  <si>
    <t>30.2b</t>
  </si>
  <si>
    <t xml:space="preserve">The work and rest events table shall include the following:
(b)	Time of Activity – commencement, as the date and time.
</t>
  </si>
  <si>
    <t>30.2c</t>
  </si>
  <si>
    <t>The work and rest events table shall include the following:
(c)	Location – name as confirmed by the driver.</t>
  </si>
  <si>
    <t>30.2d</t>
  </si>
  <si>
    <t xml:space="preserve">The work and rest events table shall include the following:
(d)	Odometer – in kilometres.
</t>
  </si>
  <si>
    <t>30.2e</t>
  </si>
  <si>
    <t xml:space="preserve">The work and rest events table shall include the following:
(e)	Work and Rest Option – in use from either:
(i)	Standard,
(ii)	BFM,
(iii)	AFM (accreditation number display if AFM in use), or
(iv)	Exemption.
</t>
  </si>
  <si>
    <t>30.2f</t>
  </si>
  <si>
    <t>The work and rest events table shall include the following:
(f)	Comments – entered by the driver.</t>
  </si>
  <si>
    <t>30.2g</t>
  </si>
  <si>
    <t>The work and rest events table shall include the following:
(g)	Origin – origin of the data from either:
(i)	EWD (if generated in current EWD).
(ii)	Historic (if manually created historic data).
(iii)	External (if retrieved from a different technology provider).</t>
  </si>
  <si>
    <t>30.2h</t>
  </si>
  <si>
    <t>The work and rest events table shall include the following:
(h)	Entry Timestamp – as the timestamp of additional activity data entries flagged on the graphical view</t>
  </si>
  <si>
    <t>30.3a</t>
  </si>
  <si>
    <t>The tabular view shall:
(a)	allow an Authorised Officer to clearly view all information of each activity in one view,</t>
  </si>
  <si>
    <t>30.3b</t>
  </si>
  <si>
    <t>The tabular view shall:
(b)	display multiple rows of activities with scrolling function as required by the number of activities present,</t>
  </si>
  <si>
    <t>30.3c</t>
  </si>
  <si>
    <t>The tabular view shall:
(c)	be ordered in reverse chronological order by the time of activity commencement, and</t>
  </si>
  <si>
    <t>30.3d</t>
  </si>
  <si>
    <t>The tabular view shall:
(d)	maintain record created and modified timestamps, managed in accordance with the data specifications in the EWD Standards.</t>
  </si>
  <si>
    <t>31.1</t>
  </si>
  <si>
    <t>A tabular summary of calculations of potential non-compliance shall be made available to the Authorised Officer, accessed via the standard icon for Investigative Aid, provided in section 26. The tabular view shall include all calculated potential non-compliances in the last 28-day period and be assessed against each option in each rule set applied through this period. The calculations shall apply the constraints defined in each work and rest hours option. The tabular view should represent the following information:</t>
  </si>
  <si>
    <t>31.2a</t>
  </si>
  <si>
    <t>The tabular view shall include the following:
(a)	Time – potential non-compliance event was last present, as the date and time.</t>
  </si>
  <si>
    <t>31.2b</t>
  </si>
  <si>
    <t>The tabular view shall include the following:
(b)	Work and Rest Option – applied for potential non-compliance.</t>
  </si>
  <si>
    <t>31.2c</t>
  </si>
  <si>
    <t>The tabular view shall include the following:
(c)	Period of Time – applied for potential non-compliance.</t>
  </si>
  <si>
    <t>31.2d</t>
  </si>
  <si>
    <t>The tabular view shall include the following:
(d)	Work or Rest – period applied for potential non-compliance from either:
(i)	Work, or
(ii)	Rest.</t>
  </si>
  <si>
    <t>31.2e</t>
  </si>
  <si>
    <t>The tabular view shall include the following:
(e)	Potential Non-Compliance Level – level of severity reached from either:
(i)	Minor,
(ii)	Substantial,
(iii)	Severe, or
(iv)	Critical.</t>
  </si>
  <si>
    <t>31.3a</t>
  </si>
  <si>
    <t>The tabular view shall:
(a)	use the terminology as described in each work and rest hours option,</t>
  </si>
  <si>
    <t>31.3b</t>
  </si>
  <si>
    <t>The tabular view shall:
(b)	allow an Authorised Officer to clearly view all information of each potential non-compliance in one view,</t>
  </si>
  <si>
    <t>31.3c</t>
  </si>
  <si>
    <t>The tabular view shall:
(c)	display multiple rows with scrolling function as required by the number present, and</t>
  </si>
  <si>
    <t>31.3d</t>
  </si>
  <si>
    <t>The tabular view shall:
(d)	be ordered in reverse chronological order by time.</t>
  </si>
  <si>
    <t>32.1a</t>
  </si>
  <si>
    <t>Annotations shall be capable of being created by Authorised Officers from the graphical view, accessed via the standard icon for annotations specified in section 26.
(a)	Annotations may be applied against any time in the past 28-day period.</t>
  </si>
  <si>
    <t>32.1b</t>
  </si>
  <si>
    <t>Annotations shall be capable of being created by Authorised Officers from the graphical view, accessed via the standard icon for annotations specified in section 26.
(b)	Where presented, Authorised Officer annotations shall be clearly distinguishable.</t>
  </si>
  <si>
    <t>32.1c</t>
  </si>
  <si>
    <t>Annotations shall be capable of being created by Authorised Officers from the graphical view, accessed via the standard icon for annotations specified in section 26.
(c)	The creation of a new annotation shall provide the ability to enter all information required by the annotation tabular view as defined in the EWD Standards. Once an annotation has been committed, the data shall be non-editable.</t>
  </si>
  <si>
    <t>32.2</t>
  </si>
  <si>
    <t>A tabular option of each Authorised Officer annotation within the past 28-day period shall be available. The tabular view should represent the following information:</t>
  </si>
  <si>
    <t>32.3a</t>
  </si>
  <si>
    <t>The annotation tabular view shall include the following columns:
(a)	Annotation Flag – as a time reference defined by the Authorised Officer as appropriate to the comments in the annotation.</t>
  </si>
  <si>
    <t>32.3b</t>
  </si>
  <si>
    <t xml:space="preserve">The annotation tabular view shall include the following columns:
(b)	Time of Intercept – as a date and time reference defined by the Authorised Officer for the beginning of the intercept.
</t>
  </si>
  <si>
    <t>32.3c</t>
  </si>
  <si>
    <t>The annotation tabular view shall include the following columns:
(c)	Location – name of the intercept place as entered by the Authorised Officer.</t>
  </si>
  <si>
    <t>32.3d</t>
  </si>
  <si>
    <t>The annotation tabular view shall include the following columns:
(d)	Annotation – made by the Authorised Officer.</t>
  </si>
  <si>
    <t>32.4a</t>
  </si>
  <si>
    <t>The tabular view shall:
(a)	allow an Authorised Officer to clearly view all information of each annotation in one view,</t>
  </si>
  <si>
    <t>32.4b</t>
  </si>
  <si>
    <t>The tabular view shall:
(b)	display multiple rows of annotations with scrolling function as required by the number of annotations present,</t>
  </si>
  <si>
    <t>32.4c</t>
  </si>
  <si>
    <t>The tabular view shall:
(c)	be ordered in reverse chronological order by time of annotation flag, and</t>
  </si>
  <si>
    <t>32.4d</t>
  </si>
  <si>
    <t>The tabular view shall:
(d)	maintain a record created timestamp, managed in accordance with the data specifications in the EWD Standards.</t>
  </si>
  <si>
    <t>33.1</t>
  </si>
  <si>
    <t>The compliance view shall provide options for the Authorised Officer to transfer a report of relevant information available in compliance view at the time of inspection. The report shall not include the investigation aid.</t>
  </si>
  <si>
    <t>33.2a</t>
  </si>
  <si>
    <t>The EWD shall, as a minimum requirement, have the capability to email an automatically generated report file to the manually entered email address of the Authorised Officer. The EWD shall provide fields for the Authorised Officer to enter the email subject and body. When an email request has been sent by the Authorised Officer the EWD shall:
(a)	not display the entered email address in compliance view or to the driver or record keeper in another part of the EWD,</t>
  </si>
  <si>
    <t>33.2b</t>
  </si>
  <si>
    <t>The EWD shall, as a minimum requirement, have the capability to email an automatically generated report file to the manually entered email address of the Authorised Officer. The EWD shall provide fields for the Authorised Officer to enter the email subject and body. When an email request has been sent by the Authorised Officer the EWD shall:
(b)	attempt to send the email immediately with a resend mechanism every 15 minutes until acceptance from mail server is received, and</t>
  </si>
  <si>
    <t>33.2c</t>
  </si>
  <si>
    <t>The EWD shall, as a minimum requirement, have the capability to email an automatically generated report file to the manually entered email address of the Authorised Officer. The EWD shall provide fields for the Authorised Officer to enter the email subject and body. When an email request has been sent by the Authorised Officer the EWD shall:
(c)	store the contents of the email for 28 days allowing retrieval.</t>
  </si>
  <si>
    <t>33.3a</t>
  </si>
  <si>
    <t>The report shall be a single Portable Document Format (PDF) file as defined in ISO 32000-2. The report shall include:
(a)	a summary of driver details showing the same information present in compliance view,</t>
  </si>
  <si>
    <t>33.3b</t>
  </si>
  <si>
    <t>The report shall be a single Portable Document Format (PDF) file as defined in ISO 32000-2. The report shall include:
(b)	a summary of EWD system details showing the same information present in compliance view, including the make, model and the operating system (including version number) of the device being used,</t>
  </si>
  <si>
    <t>33.3c</t>
  </si>
  <si>
    <t>The report shall be a single Portable Document Format (PDF) file as defined in ISO 32000-2. The report shall include:
(c)	28 individual 24-hour views of work graphs as present in compliance view,</t>
  </si>
  <si>
    <t>33.3d</t>
  </si>
  <si>
    <t>The report shall be a single Portable Document Format (PDF) file as defined in ISO 32000-2. The report shall include:
(d)	a tabular view of driver work and rest changes for the past 28 days showing the same information present in compliance view, and</t>
  </si>
  <si>
    <t>33.3e</t>
  </si>
  <si>
    <t>The report shall be a single Portable Document Format (PDF) file as defined in ISO 32000-2. The report shall include:
(e)	a tabular view of Authorised Officer annotations made on the driver’s record for the past 28 days showing the same information present in compliance view.</t>
  </si>
  <si>
    <t>33.4a</t>
  </si>
  <si>
    <t>The report shall:
(a)	be clear and able to be interpreted in accordance with the Heavy Vehicle National Law Act 2012 when printed on standard A4 paper,</t>
  </si>
  <si>
    <t>33.4b</t>
  </si>
  <si>
    <t>The report shall:
(b)	if no information is available for a given graph or tabular view, retain the view in the report to show that no information exists, and</t>
  </si>
  <si>
    <t>33.4c</t>
  </si>
  <si>
    <t>The report shall:
(c)	in two-up arrangements, only include information relating to the driver selected by the Authorised Officer.</t>
  </si>
  <si>
    <t>34.1a</t>
  </si>
  <si>
    <t>The EWD shall create a zip formatted container file (as defined in ISO/IEC 21320-1) that contains the compliance report prior to sending.
(a)	The EWD shall generate a MD5 checksum from the container file.</t>
  </si>
  <si>
    <t>34.1b</t>
  </si>
  <si>
    <t>The EWD shall create a zip formatted container file (as defined in ISO/IEC 21320-1) that contains the compliance report prior to sending.
(b)	The MD5 checksum of the container file shall be capable of being reproduced by others using standard MD5 checksum verification of RFC1321.</t>
  </si>
  <si>
    <t>34.1c</t>
  </si>
  <si>
    <t>The EWD shall create a zip formatted container file (as defined in ISO/IEC 21320-1) that contains the compliance report prior to sending.
(c)	The size of the file shall be less than 5MB.</t>
  </si>
  <si>
    <t>35.1a</t>
  </si>
  <si>
    <t>On the request for compliance report transfer (see section 33), the EWD shall provide the Authorised Officer with an acknowledgement of the request. The information presented on a transaction acknowledgement shall be:
(a)	container file MD5 checksum (presented as transaction ID),</t>
  </si>
  <si>
    <t>35.1b</t>
  </si>
  <si>
    <t>On the request for compliance report transfer (see section 33), the EWD shall provide the Authorised Officer with an acknowledgement of the request. The information presented on a transaction acknowledgement shall be:
(b)	driver name,</t>
  </si>
  <si>
    <t>35.1c</t>
  </si>
  <si>
    <t>On the request for compliance report transfer (see section 33), the EWD shall provide the Authorised Officer with an acknowledgement of the request. The information presented on a transaction acknowledgement shall be:
(c)	driver licence,</t>
  </si>
  <si>
    <t>35.1d</t>
  </si>
  <si>
    <t>On the request for compliance report transfer (see section 33), the EWD shall provide the Authorised Officer with an acknowledgement of the request. The information presented on a transaction acknowledgement shall be:
(d)	EWD system name,</t>
  </si>
  <si>
    <t>35.1e</t>
  </si>
  <si>
    <t>On the request for compliance report transfer (see section 33), the EWD shall provide the Authorised Officer with an acknowledgement of the request. The information presented on a transaction acknowledgement shall be:
(e)	EWD system version number,</t>
  </si>
  <si>
    <t>35.1f</t>
  </si>
  <si>
    <t>On the request for compliance report transfer (see section 33), the EWD shall provide the Authorised Officer with an acknowledgement of the request. The information presented on a transaction acknowledgement shall be:
(f)	name of EWD system approval holder, as registered with the NHVR, and</t>
  </si>
  <si>
    <t>35.1g</t>
  </si>
  <si>
    <t>On the request for compliance report transfer (see section 33), the EWD shall provide the Authorised Officer with an acknowledgement of the request. The information presented on a transaction acknowledgement shall be:
(g)	the make, model and operating system (including version number) of the device being used.</t>
  </si>
  <si>
    <t>35.2</t>
  </si>
  <si>
    <t>If the MD5 checksum is unable to be generated at the time of roadside transfer due to communications failure, the transaction ID shall display as ‘pending’.</t>
  </si>
  <si>
    <t>35.3</t>
  </si>
  <si>
    <t>The EWD shall present the information to allow the Authorised Officer to take a photograph of the information or to write down the information.</t>
  </si>
  <si>
    <t>36.1a</t>
  </si>
  <si>
    <t xml:space="preserve">Authorised Officers shall be able to request work diary information from record keepers for the past three (3) year period. The information shall be in a format that is human readable and allows the information to be assessed in full. Information may be requested in PDF or CSV format. If requested in PDF format, the information shall include:
(a)	work graphics of each day in the form displayed in section 29,
</t>
  </si>
  <si>
    <t>36.1b</t>
  </si>
  <si>
    <t xml:space="preserve">Authorised Officers shall be able to request work diary information from record keepers for the past three (3) year period. The information shall be in a format that is human readable and allows the information to be assessed in full. Information may be requested in PDF or CSV format. If requested in PDF format, the information shall include:
(b)	work and rest entries in tabular form as defined in section 30,
</t>
  </si>
  <si>
    <t>36.1c</t>
  </si>
  <si>
    <t>Authorised Officers shall be able to request work diary information from record keepers for the past three (3) year period. The information shall be in a format that is human readable and allows the information to be assessed in full. Information may be requested in PDF or CSV format. If requested in PDF format, the information shall include:
(c)	Authorised Officer annotations in tabular form as defined in section 32, and</t>
  </si>
  <si>
    <t>36.1d</t>
  </si>
  <si>
    <t>Authorised Officers shall be able to request work diary information from record keepers for the past three (3) year period. The information shall be in a format that is human readable and allows the information to be assessed in full. Information may be requested in PDF or CSV format. If requested in PDF format, the information shall include:
(d)	other information as requested by an Authorised Officer and available to the record keeper.</t>
  </si>
  <si>
    <t>37.1a</t>
  </si>
  <si>
    <t xml:space="preserve">The EWD shall comply with a standardised method and format for data transfer between technology providers. The data transferred shall be sufficient for the driver to maintain the last 28 days of work and rest information. The EWD system shall:
(a)	transmit data to other technology providers in accordance with the data and security methods outlined in the EWD Standards, and
</t>
  </si>
  <si>
    <t>37.1b</t>
  </si>
  <si>
    <t>The EWD shall comply with a standardised method and format for data transfer between technology providers. The data transferred shall be sufficient for the driver to maintain the last 28 days of work and rest information. The EWD system shall:
(b)	request, receive and interpret data in accordance with the data and security methods outlined in this document.</t>
  </si>
  <si>
    <t>37.2</t>
  </si>
  <si>
    <t>The EWD shall only request driver data from other technology providers when the driver logs into an EWD.</t>
  </si>
  <si>
    <t>37.3</t>
  </si>
  <si>
    <t>‘Request’ as referred to above is by means of a valid electronic data transfer request and shall not require a written or verbal application be made to initiate the transfer.</t>
  </si>
  <si>
    <t>37.4</t>
  </si>
  <si>
    <t>In the event of connectivity failures, the request shall be retried until a response is received.</t>
  </si>
  <si>
    <t>37.5</t>
  </si>
  <si>
    <t>The EWD shall allow two-up drivers to individually access the EWD and transfer data from other technology providers in accordance with the data transmission requirements.</t>
  </si>
  <si>
    <t>38.1</t>
  </si>
  <si>
    <t>Drivers shall be uniquely identified across all technology provider systems.</t>
  </si>
  <si>
    <t>38.2</t>
  </si>
  <si>
    <t>The UDI shall be created one time in each technology provider system using the unique method provided in the EWD Standards. The technology provider shall validate or create all drivers in their EWD system. On creation, the technology provider shall alert the record keeper if a conflict is found.</t>
  </si>
  <si>
    <t>38.3</t>
  </si>
  <si>
    <t xml:space="preserve">The responsibility remains with the driver to advise of changes to the details provided to establish the same UDI across all EWD systems, ensuring the driver can maintain their work diary obligations. </t>
  </si>
  <si>
    <t>38.4</t>
  </si>
  <si>
    <t>The technology provider shall perform a search of the driver’s records under a previous UDI if there has been a change of driver’s UDI within the last 28-days and the technology provider has been advised of this change.</t>
  </si>
  <si>
    <t>38.5</t>
  </si>
  <si>
    <t>The method of login security access details for each EWD system may be different for each technology provider system. The driver’s UDI is required to be used during technology provider to technology provider transfer.</t>
  </si>
  <si>
    <t>38.6</t>
  </si>
  <si>
    <t xml:space="preserve">The UDI shall be constructed as:
SOI-XXXXX-YYYYMMDD </t>
  </si>
  <si>
    <t>38.7</t>
  </si>
  <si>
    <t>Where: 
SOI - Driver's licence state or territory of issue as defined in section 433.
xxxxx - Last five (S) characters in the driver's licence number excluding spaces and special characters.
YYYYMMDD - Driver's date of birth in year/month/day format as defined in ISO 8601.</t>
  </si>
  <si>
    <t>39.1</t>
  </si>
  <si>
    <t>The data transferred between technology providers shall be the minimum required to provide 28 days of records and assess potential non-compliance.</t>
  </si>
  <si>
    <t>39.2</t>
  </si>
  <si>
    <t>The data transferred between technology providers shall contain all information relating to the creation of each entry to maintain a chain of evidence.</t>
  </si>
  <si>
    <t>39.3</t>
  </si>
  <si>
    <t>The data received from another technology provider shall be read only and marked with an origin of ‘external’.</t>
  </si>
  <si>
    <t>39.4</t>
  </si>
  <si>
    <t>The data to be transferred is defined in Part 6 of this document.</t>
  </si>
  <si>
    <t>40.1</t>
  </si>
  <si>
    <t>On EWD approval and registration, technology provider identifier information shall be distributed to all other approval holders. Technology providers shall use the register of identifiers to form an inbound firewall.</t>
  </si>
  <si>
    <t>40.2</t>
  </si>
  <si>
    <t>All technology providers shall provide an open HTTPS port to allow other technology providers to access driver entries.</t>
  </si>
  <si>
    <t>40.3</t>
  </si>
  <si>
    <t>Upon approval and registration, technology providers shall provide a list of IP addresses that API requests will be made from. These IPs will be distributed to other technology providers for the purposes of whitelisting.</t>
  </si>
  <si>
    <t>40.4</t>
  </si>
  <si>
    <t>Upon approval and registration, technology providers shall provide a public key on which other providers can verify the origin of the request.</t>
  </si>
  <si>
    <t>41.1a</t>
  </si>
  <si>
    <t>This API enables a technology provider to download the data of a driver.
(a)	HTTPS must be used. Only encrypted data shall be transferred via the internet.</t>
  </si>
  <si>
    <t>41.1b</t>
  </si>
  <si>
    <t>This API enables a technology provider to download the data of a driver.
(b)	After the top-level domain, the URL must start with /ewdapi/ e.g. https://www.provider.com.au/ewdapi/</t>
  </si>
  <si>
    <t>41.1c</t>
  </si>
  <si>
    <t>This API enables a technology provider to download the data of a driver.
(c)	The work diary for a driver must be downloaded using a GET request to /ewdapi/driver/:UDI
Where: UDI is the UDI of the driver
Example: GET https://www.techprov.com.au/ewdapi/driver/VIC-12345-19700715
Where:
Technology Provider: www.techprov.com.au
driver-id: VIC-12345-19700715</t>
  </si>
  <si>
    <t>41.2a</t>
  </si>
  <si>
    <t>Standard HTTP response codes shall be used. Responses shall include:
(a)	200 – OK
(i)	Returns JSON object as defined in section 51 when driver data is available for the previous 28-days.
(ii)	Returns empty JSON object when driver data is not available for the previous 28-days.</t>
  </si>
  <si>
    <t>41.2b</t>
  </si>
  <si>
    <t>Standard HTTP response codes shall be used. Responses shall include:
(b)	403 – Forbidden
(i)	If the technology provider making the request fails to authenticate their credentials against the approved list.</t>
  </si>
  <si>
    <t>41.2c</t>
  </si>
  <si>
    <t>Standard HTTP response codes shall be used. Responses shall include:
(c)	404 – Not Found
(i)	If the UDI does not exist or the request path is invalid.</t>
  </si>
  <si>
    <t>41.2d</t>
  </si>
  <si>
    <t>Standard HTTP response codes shall be used. Responses shall include:
(d)	429 – Too Many Requests
(i)	If the technology provider detects invalid activities such as excessive data requests.</t>
  </si>
  <si>
    <t>42.1</t>
  </si>
  <si>
    <t>The format of data to be transferred shall meet the information required for the WWD.</t>
  </si>
  <si>
    <t>43.1</t>
  </si>
  <si>
    <t>Timestamps shall be used where data is created at a specific time such as an annotation. The timestamp shall take the form of:
YYYY-MM-DDThh:mm:ss[+-]Hh:Mm
Where:                                                                                    yyyy	year
MM	month
T	
DD	day
hh	hours
mm	minutes
ss	seconds
(+-)	positive or negative time zone offset
Hh	time zone offset hours
Mm	time zone offset minutes</t>
  </si>
  <si>
    <t>43.2</t>
  </si>
  <si>
    <t>Unless otherwise specified, the original creation timestamp shall be kept with the data through transfer and presentation on an EWD.</t>
  </si>
  <si>
    <t>43.3</t>
  </si>
  <si>
    <t>The time zone of the timestamp shall be the driver’s base time zone relevant to the data being recorded.</t>
  </si>
  <si>
    <t>43.4</t>
  </si>
  <si>
    <t>Where state and territory references are required, the following enumerators shall be used:
(a)	ACT
(b)	NSW
(c)	NT
(d)	QLD
(e)	SA
(f)	TAS
(g)	VIC
(h)	WA
Additionally, for driver licence state/territory of issue only:
(i)	OTH</t>
  </si>
  <si>
    <t>43.5a</t>
  </si>
  <si>
    <t>Where location references are required, the following information shall be stored:
(a)	GNSS latitude (in signed decimal degree format with up to six (6) decimal places, e.g. -27.941582, or null if value is determined to be invalid).</t>
  </si>
  <si>
    <t>43.5b</t>
  </si>
  <si>
    <t>Where location references are required, the following information shall be stored:
(b)	GNSS longitude (in signed decimal degree format with up to six (6) decimal places, e.g. 153.43311, or null if value is determined to be invalid).</t>
  </si>
  <si>
    <t>43.5c</t>
  </si>
  <si>
    <t>Where location references are required, the following information shall be stored:
(c)	Human readable name.</t>
  </si>
  <si>
    <t>44.1</t>
  </si>
  <si>
    <t>The data transfer format is based on a set of defined JSON objects.  These objects are defined in the EWD Standards – Schedule A.</t>
  </si>
  <si>
    <t>45.1</t>
  </si>
  <si>
    <t>Technology providers shall transfer data using the format specified in the EWD Standards – Schedule A.</t>
  </si>
  <si>
    <t>7. Work and Rest Options</t>
  </si>
  <si>
    <t>46.1</t>
  </si>
  <si>
    <t>46.2a</t>
  </si>
  <si>
    <t>A rule set defines periods of time to be used as markers for determining potential non-compliance. Rule sets are defined in four (4) categories:
(a)	Standard hours.</t>
  </si>
  <si>
    <t>46.2b</t>
  </si>
  <si>
    <t xml:space="preserve">A rule set defines periods of time to be used as markers for determining potential non-compliance. Rule sets are defined in four (4) categories:
(b)	Basic Fatigue Management (BFM).
</t>
  </si>
  <si>
    <t>46.2c</t>
  </si>
  <si>
    <t xml:space="preserve">A rule set defines periods of time to be used as markers for determining potential non-compliance. Rule sets are defined in four (4) categories:
(c)	Advanced Fatigue Management (AFM).
</t>
  </si>
  <si>
    <t>46.2d</t>
  </si>
  <si>
    <t>A rule set defines periods of time to be used as markers for determining potential non-compliance. Rule sets are defined in four (4) categories:
(d)	Exemption hours.</t>
  </si>
  <si>
    <t>46.3</t>
  </si>
  <si>
    <t>46.4</t>
  </si>
  <si>
    <t>47.1</t>
  </si>
  <si>
    <t>Time periods are defined within the rule sets.</t>
  </si>
  <si>
    <t>47.2</t>
  </si>
  <si>
    <t>47.3</t>
  </si>
  <si>
    <t>47.4</t>
  </si>
  <si>
    <t>47.5</t>
  </si>
  <si>
    <t>48.1</t>
  </si>
  <si>
    <t>Technology providers shall monitor the rule sets and update their systems with new rule sets and upgrade or delete expired rule sets.</t>
  </si>
  <si>
    <t>48.2</t>
  </si>
  <si>
    <t>The NHVR may apply a human readable name, version number and expiry to each rule set.</t>
  </si>
  <si>
    <t>48.3</t>
  </si>
  <si>
    <t>Technology providers and transport operators shall manage the EWD installation to ensure that the relevant rule sets are applied.</t>
  </si>
  <si>
    <t>48.4</t>
  </si>
  <si>
    <t>Technology providers shall import rule sets into their system in accordance with the format provided by the NHVR.</t>
  </si>
  <si>
    <t>8. Approvals</t>
  </si>
  <si>
    <t>49.1</t>
  </si>
  <si>
    <t>Approval shall demonstrate that the requirements of the EWD Standards are met.</t>
  </si>
  <si>
    <t>49.2</t>
  </si>
  <si>
    <t>The NHVR must be satisfied that any proposed EWD will not impede Authorised Officer operational activities.</t>
  </si>
  <si>
    <t>49.3</t>
  </si>
  <si>
    <t>The NHVR may issue additional guidelines, procedures and policies for assessing EWDs to the EWD Standards. Technology providers shall adopt these in accordance with their purpose.</t>
  </si>
  <si>
    <t>49.4</t>
  </si>
  <si>
    <t>Approval of a proposed EWD to the EWD Standards shall be either granted or refused. Conditions may be applied at the discretion of the NHVR.</t>
  </si>
  <si>
    <t>49.5</t>
  </si>
  <si>
    <t>EWDs approvals, conditions of approval and use may be subject to audits and reassessment at the discretion of the NHVR. This may include third party review of a proposed or approved EWD.</t>
  </si>
  <si>
    <t>50.1</t>
  </si>
  <si>
    <t>The NHVR, in accordance with the Heavy Vehicle National Law Act 2012, is the approving authority for EWD systems. The NHVR reserves the right to delegate whole or part of the assessment process to a third party. On approval of an EWD, the NHVR shall register the EWD system details.</t>
  </si>
  <si>
    <t>51.1</t>
  </si>
  <si>
    <t>The technology provider shall provide a system and supporting documentation capable of demonstrating all requirements of the EWD Standards. Documentation and test procedures shall clearly outline where any variation to real­ world application has occurred on the test EWD.</t>
  </si>
  <si>
    <t>52.1</t>
  </si>
  <si>
    <t>Any significant changes to an EWD system such as hardware, firmware or software updates that affect the requirements of the EWD Standards or change the approval conditions shall require notification to the NHVR.</t>
  </si>
  <si>
    <t>52.2</t>
  </si>
  <si>
    <t>The requirement for full or partial retesting to the requirements of the EWD Standards will be determined by the NHVR based on the significance of the change declared by the technology provider</t>
  </si>
  <si>
    <t>53.1</t>
  </si>
  <si>
    <t>General Definitions Overview - Confirm Provider has marked 'Complete - Read and Understood' on Home page.</t>
  </si>
  <si>
    <t>EWD Standards - Indicators of Compliance and Performance</t>
  </si>
  <si>
    <t xml:space="preserve">General (Part 1) </t>
  </si>
  <si>
    <t xml:space="preserve">Section 1: Scope </t>
  </si>
  <si>
    <t>1.1</t>
  </si>
  <si>
    <t>The Electronic Work Diary (EWD) Policy Framework establishes the National Heavy Vehicle Regulator (the NHVR) approach to administering the EWD provisions in the Heavy Vehicle National Law (the HVNL). The framework consists of the following documents which are designed to be read in conjunction with each other:
(a)	EWD Policy Framework.
(b)	EWD Privacy Policy.
(c)	EWD Compliance Policy.
(d)	EWD Standards.
(e)	EWD Standards - Schedule A.
(f)	EWD Policy Framework and Standards Addendum (Device agnostic approvals).</t>
  </si>
  <si>
    <t>No comments required in this section - please confirm on the home page you have read and understood these Standards.</t>
  </si>
  <si>
    <t>1.2</t>
  </si>
  <si>
    <t>The EWD Standards (this document) specifies the requirements for EWDs as a tool for use in the management of fatigue-related heavy vehicles in accordance with the Heavy Vehicle National Law Act 2012.</t>
  </si>
  <si>
    <t>1.3</t>
  </si>
  <si>
    <t>Work diaries are a regulatory requirement introduced to assist the transport sector in combatting the adverse impacts of fatigue in the heavy vehicle industry. Only EWDs approved by the NHVR shall be accepted as an alternative work diary format to the Written Work Diary (WWD) as the primary method for keeping records under the HVNL</t>
  </si>
  <si>
    <t>1.4</t>
  </si>
  <si>
    <t>The use of an EWD approved to these Standards shall not change the legal obligations of any parties in the Chain of Responsibility (CoR). The Heavy Vehicle National Law Act 2012 will take precedence in all matters.</t>
  </si>
  <si>
    <t xml:space="preserve">Section 2: Application </t>
  </si>
  <si>
    <t>2.1</t>
  </si>
  <si>
    <t>An EWD is a system that meets all requirements of this Standard and has been accepted by the NHVR. The use of non-approved electronic recording devices must be accompanied by a WWD meeting obligations in accordance with the Heavy Vehicle National Law Act 2012</t>
  </si>
  <si>
    <t xml:space="preserve">Section 3: Reference Documents </t>
  </si>
  <si>
    <t>3.1</t>
  </si>
  <si>
    <t>The NHVR acknowledges that the development of the EWD Standard was influenced by the Austroads Research Report: Performance-based Specification for Electronic Work Diary and Heavy Speed Monitoring (AP-R386/ll, July 2011), specifically Appendix A - Specified EWD. Parts were adapted for use throughout the EWD standards.</t>
  </si>
  <si>
    <t>3.2</t>
  </si>
  <si>
    <t>Heavy Vehicle National Law Act 2012.</t>
  </si>
  <si>
    <t>3.3</t>
  </si>
  <si>
    <t>Heavy Vehicle Fatigue Management National Regulation {HV{FM}NR}.</t>
  </si>
  <si>
    <t>3.4</t>
  </si>
  <si>
    <t>NHVR Setting the Agenda: 2016 - 2022.</t>
  </si>
  <si>
    <t>3.5</t>
  </si>
  <si>
    <t>EWD Policy Framework</t>
  </si>
  <si>
    <t>3.6</t>
  </si>
  <si>
    <t>EWD Privacy Policy</t>
  </si>
  <si>
    <t>3.7</t>
  </si>
  <si>
    <t>EWD Compliance Policy</t>
  </si>
  <si>
    <t>3.8</t>
  </si>
  <si>
    <t>EWD Standards - Schedule A.
(a)	EWD Policy Framework and Standards Addendum (Device agnostic approvals).</t>
  </si>
  <si>
    <t>The following references or the most recent iteration of:</t>
  </si>
  <si>
    <t>3.9</t>
  </si>
  <si>
    <t>The Australian Road Rules.</t>
  </si>
  <si>
    <t>3.10</t>
  </si>
  <si>
    <t>Standards Australia 2021, Data elements and interchange formats -Information interchange - AS ISO 8601.</t>
  </si>
  <si>
    <t>3.11</t>
  </si>
  <si>
    <t>Standards Australia 2017, Document Management - Portable Document Format, AS ISO 32000.1:2017.</t>
  </si>
  <si>
    <t>3.12</t>
  </si>
  <si>
    <t>Standards Australia 2016, Quality Management Systems - Requirements, AS/NZS ISO 9001.</t>
  </si>
  <si>
    <t>3.13</t>
  </si>
  <si>
    <t>Standards Australia 2015, Security Techniques - Information Security Management Systems - Requirements, AS/NZS ISO 27001.</t>
  </si>
  <si>
    <t>3.14</t>
  </si>
  <si>
    <t>Standards Australia 2000, Electromagnetic compatibility (EMC) General - Application and interpretation of fundamental definitions and terms, AS/NZS 61000.1.1:2000 (R2016).</t>
  </si>
  <si>
    <t>3.15</t>
  </si>
  <si>
    <t>International Electrotechnical Commission, Electromagnetic compatibility (EMC) - Part 1: General - Section 1: Application and interpretation of fundamental definitions and terms, IEC/TR EN 61000-1-1.</t>
  </si>
  <si>
    <t>3.16</t>
  </si>
  <si>
    <t>International Organization for Standardization 2015, Information Technology - Document Container File, ISO/IEC 21320-1:2015.</t>
  </si>
  <si>
    <t>3.17</t>
  </si>
  <si>
    <t>Rivest, R., The MOS Message-Digest Algorithm, RFC 1321, DOI 10.17487/RFC1321, April 1992,
https://www.rfc-editor.org/info/rfc132l.</t>
  </si>
  <si>
    <t>EWD Standards  - Indicators of Compliance and Performance</t>
  </si>
  <si>
    <t>Design and Operation (Part 2)</t>
  </si>
  <si>
    <t xml:space="preserve">Section 4: Overview </t>
  </si>
  <si>
    <t>4.1a</t>
  </si>
  <si>
    <t>The EWD is an end-to-end system of that delivers all the local and remote requirements of the EWD Standards. These are:
(a) 	equipment and interface</t>
  </si>
  <si>
    <t>Confirm that your device meets / includes the applicable items listed in this section.</t>
  </si>
  <si>
    <t>Comments are not applicable for this section</t>
  </si>
  <si>
    <t>4.1b</t>
  </si>
  <si>
    <t xml:space="preserve">The EWD is an end-to-end system of that delivers all the local and remote requirements of the EWD Standards. These are:
(b) 		technology provider back office and data collection
</t>
  </si>
  <si>
    <t>4.1c</t>
  </si>
  <si>
    <t xml:space="preserve">The EWD is an end-to-end system of that delivers all the local and remote requirements of the EWD Standards. These are:
(c)	 technology provider interoperation
</t>
  </si>
  <si>
    <t>4.1d</t>
  </si>
  <si>
    <t xml:space="preserve">The EWD is an end-to-end system of that delivers all the local and remote requirements of the EWD Standards. These are:
(d) 		fatigue management and compliance support, and
</t>
  </si>
  <si>
    <t>4.1e</t>
  </si>
  <si>
    <t>The EWD is an end-to-end system of that delivers all the local and remote requirements of the EWD Standards. These are:
(e) 	 software and language used to code the software.</t>
  </si>
  <si>
    <t>4.2</t>
  </si>
  <si>
    <t>EWD systems may be independent systems or integrated into other vehicle systems provided the system is approved to the requirements of the EWD Standards.</t>
  </si>
  <si>
    <t>Divison 1 - Equipment</t>
  </si>
  <si>
    <t xml:space="preserve">Section 5: Environmental </t>
  </si>
  <si>
    <t xml:space="preserve">The EWD equipment shall be designed to be suitable for continuous and reliable use in a heavy vehicle in compliance with the Australian Road Rules.                                                                                                                                                                             (a) 	Display interfaces must be:
(i) 	mountable in an acceptable location for drivers to view alerts while moving, and
(ii)	 viewable by Authorised Officers outside of the vehicle.
</t>
  </si>
  <si>
    <t xml:space="preserve">Confirm  Manual provides sufficient advice or direction for the mounting meets the Australian Road Rules (ARRs) and is to be positioned in such a way that it is easily accessible by the driver, and compliant with the Heavy Vehicle (Vehicle Standards) National Regulation so that it does not obscure a drivers field of view of the road from the normal driving postion.
</t>
  </si>
  <si>
    <t xml:space="preserve">The EWD equipment shall be designed to be suitable for continuous and reliable use in a heavy vehicle in compliance with the Australian Road Rules.                                                                                                                                                                            (b) 	EWD equipment shall be securely attached to the vehicle.
</t>
  </si>
  <si>
    <t xml:space="preserve">Confirm Installation Manual advice, provides guidance or Instruction for the requirement to securely attach the fixed or semi-permentant mounting option where this is a requirement for the installation of their device.
</t>
  </si>
  <si>
    <t>The EWD equipment shall be designed to be suitable for continuous and reliable use in a heavy vehicle in compliance with the Australian Road Rules.                                                                                                                                                                          (c)	 Power shall be managed to all equipment.</t>
  </si>
  <si>
    <t>Confirm  Manual addresses device power management</t>
  </si>
  <si>
    <t>Confirm  Manual addresses device connector management and use</t>
  </si>
  <si>
    <t>The EWD equipment shall be designed to be suitable for continuous and reliable use in a heavy vehicle in compliance with the Australian Road Rules.                                                                                                                                                                           (e)	 Equipment shall comply with AS/NZS 61000 or equivalent international standards for electromagnetic compatibility.</t>
  </si>
  <si>
    <t xml:space="preserve">Confirm  Manual addresses device requirement to be compliant with AS/ANZ 61000 or equivalent international standards for electromagnetic compatibility.
</t>
  </si>
  <si>
    <t>The EWD equipment shall be designed to be suitable for continuous and reliable use in a heavy vehicle in compliance with the Australian Road Rules.                                                                                                                                                                              (f)	 A method shall be provided to control the brightness of the display for viewing in direct sunlight and at night-time</t>
  </si>
  <si>
    <t xml:space="preserve">Confirm Manual provides sufficient advice or direction for all device displays to be viewable in direct sunlight or at night time, and includes reference to appropriate brightness control and appropriate screen surface reflectance.
</t>
  </si>
  <si>
    <t>System design and operation manuals include instructions on device installation and set up guide including power system, mountability and device controls.</t>
  </si>
  <si>
    <t>The  Manuals should provide awarness of the obligations under sections 304A to 304J of the Australian Road Rules regarding mounted devices and their operation and use in a vehicle. This advice may extend to a guide or Instruction for a fixed or semi-permentant mounting option where this is a requirement for the installation of their device.Reference Section 18 of HVNR Vehicle Standards for requirement to mount equipement securely in a way that does not obscure a driver's view of the road from the normal driving position.</t>
  </si>
  <si>
    <t>Device testing shows the ability for a device with the function to allow the control of screen brightness, day &amp; night screen options or part of the device material design, construction or accessories. Pictures or instruction guidance on device installation.</t>
  </si>
  <si>
    <t>Physical device testing or photo / video evidence to show how a device is to be fitted to a vehicle and ability to change visibility functionaility.</t>
  </si>
  <si>
    <t xml:space="preserve">Note: This standard may be somewhat obselete as all mobile devices sold in Australia are required to be compliant with this standard, would only be relevant where a Technology Provider was to provide devices that have been manufactured specifically for their application. Evidence of current certification </t>
  </si>
  <si>
    <t xml:space="preserve">Section 6: Real-time clock and time counting </t>
  </si>
  <si>
    <t>Confirm that the EWD re-establishes the nominated driver base time following any power loss or reset.</t>
  </si>
  <si>
    <t>Confirm that all time calculations are dervied from the base time zone.</t>
  </si>
  <si>
    <t>Confirm that all counting is in (1) minute time periods to the last full minute (rounded down)</t>
  </si>
  <si>
    <t>Operation manuals to provide examples of application showing how the real-time clock for events should display in the correct format and apply to original events and event changes.</t>
  </si>
  <si>
    <t>EWD devices and web applications to show a real-time clock for any event log or change made by a driver or Authorised Officer, and includes the dispalyed time on the EWD.</t>
  </si>
  <si>
    <t xml:space="preserve">At a minimum sample screen shots, reports and/or video evidence showing events and data with real time clock data in correct format. </t>
  </si>
  <si>
    <t xml:space="preserve">Device and application data testing showing real time evidence for date and time formatting. </t>
  </si>
  <si>
    <t>Section 7: Global Navigation Satellite System (GNSS)</t>
  </si>
  <si>
    <r>
      <t xml:space="preserve">Confirm that location description is created each time a work/rest event record is created or edited.
Confirm that the EWD allows a user to change the location description. </t>
    </r>
    <r>
      <rPr>
        <i/>
        <sz val="11"/>
        <color theme="1"/>
        <rFont val="Aptos Light"/>
        <family val="2"/>
      </rPr>
      <t xml:space="preserve">(GNSS and Geoloacation data will remain part of the origional record)
Note: With the intent in the Law for the EWD to be a like for like representation, where the Location description is required for the name of place at which Work and Rest change is recorded, the use of the suburb as a description from the Geolocation data is sufficient to meet the standards. </t>
    </r>
  </si>
  <si>
    <r>
      <t xml:space="preserve">Confirm that a GNSS Lat &amp; Log and relevant geolocation description is generated every time a user creates or edits a record.
</t>
    </r>
    <r>
      <rPr>
        <i/>
        <sz val="11"/>
        <color theme="1"/>
        <rFont val="Aptos Light"/>
        <family val="2"/>
      </rPr>
      <t xml:space="preserve">Note: This standard provides for the creation of this data set stored as String data for each and every new entry or edited record on the EWD app by a driver.
</t>
    </r>
  </si>
  <si>
    <t xml:space="preserve">Confirm that the GNSS data requirements are documented within the system design / operation manuals. Confirm that the location is driver editable withing operating manuals and training guides. </t>
  </si>
  <si>
    <t>Confirm that the GNSS Latitude in signed decimal degree format with up to six (6) decimal places, eg 27.941582, or null if value is determined invlaid (ie poor satelite reception due to environment or weather), GNSS Longitude in signed decimal degree format with up to six (6) decimal places, eg 153.43311, or null if value is determined invalid.</t>
  </si>
  <si>
    <t>Confirm the GNSS data and location are visible within the device and web applications meet the minimum requirements - screen shots and videos are permissible. Confirm that the EWD presents the driver with a human readable location description. (currently only the suburb is required to be in the location field on the device and Compliance Reports)</t>
  </si>
  <si>
    <t xml:space="preserve">Evidence showing data entries and GPS data with automatic and updated location entries. </t>
  </si>
  <si>
    <t>*Attention* developer mode is known to allow a user to modify EWD records through the use of spoofing GNSS apps. Where developer mode is enabled the EWD is to close or not allow a driver to log in.</t>
  </si>
  <si>
    <t xml:space="preserve">Section 8: Odometer </t>
  </si>
  <si>
    <t>Confirm that the Odometer is recorded to one (1) kilometre precision. ("odometer": { "minimum": 0, "multipleOf": 1.0, "type": "number"},
Meaning to only record a whole number that is a minimum of 7 digits as many modern Odometers allow up to 1 million kilometers or more to be recorded and displayed.</t>
  </si>
  <si>
    <r>
      <t xml:space="preserve">Confirm that the Odometer is either able to be automatically recorded from the vehicle supplied data, or that it can be manually entered by the user (driver). 
</t>
    </r>
    <r>
      <rPr>
        <i/>
        <sz val="11"/>
        <color theme="1"/>
        <rFont val="Aptos Light"/>
        <family val="2"/>
      </rPr>
      <t xml:space="preserve">Note: it is typically the traditional telematic Technology Providers who access the Canbus data from a vehicle that automate this function, be aware that in some cases this data is generated by a using GNSS location data and time over distance averaging and is not coming from the vehicle Canbus.
</t>
    </r>
  </si>
  <si>
    <t xml:space="preserve">Operating and training documents should advise how and when odometer readings are to be recorded. </t>
  </si>
  <si>
    <t>Confirm that the EWD allows for the recording of the odometer each time a work/rest event record is created or corrected. The odometer reading should be a whole number and be recorded to one (1) km precision during an event log.</t>
  </si>
  <si>
    <t>Confirm that odometer readings are required at each change of event (work / rest) with testing that the the odometer reading does not accept more than 7 digits or a decimal point.</t>
  </si>
  <si>
    <t>The odometer reading can be automatic from a canbus / ECM connection or manually entered by a driver.</t>
  </si>
  <si>
    <t xml:space="preserve">Section 9: Failures, malfunction and tamper </t>
  </si>
  <si>
    <r>
      <t xml:space="preserve">Confirm that the following failure types are detailed in the system design manual and how and when failures are determined and communicated to the Driver/user, Record Keeper and the EWD Technology Provider themselves.
•	EWD equipment failure - this is typical for particular devices that are provided by EWD Technology Providers as part of a packaged service, some system rely upon interconnectivity with a TMA unit to receive GNSS data and Odometer data, in this case the removal or interference with this equipment would result in a detected EWD equipment failure. This failure type is therefore dependant on the type of EWD and devices used.
•	Tampering - (referring to HVNL 334 means to engage in conduct that results in a malfunction - as a result of driver behaviour, examples include driver enabling developer mode, changing device time, GNSS spoofing etc)
•	Memory failure/error - a message advising the user that there is a memory failure/error and provide advice to the use that the device will not function as a approved EWD until this has been rectified, may include additional advice to either log onto another device or use supplementary records (where supplementary records are to be used Training Manual should refer to drivers requirement to report the malfunction to the NHVR - this may also appear on the device as advice)
•	Communication failure - this currently requires that at a minimum (3) attempts be made, at a maximum of 15 minutes apart before reporting a communication failure. 
</t>
    </r>
    <r>
      <rPr>
        <i/>
        <sz val="9"/>
        <color theme="1"/>
        <rFont val="Aptos Light"/>
        <family val="2"/>
      </rPr>
      <t>Note: *Attention* developer mode is known to allow a user to modify EWD records through the use of spoofing GNSS apps. Where developer mode is enabled the EWD is to close or not allow a driver to log in</t>
    </r>
    <r>
      <rPr>
        <sz val="9"/>
        <color theme="1"/>
        <rFont val="Aptos Light"/>
        <family val="2"/>
      </rPr>
      <t>.</t>
    </r>
  </si>
  <si>
    <r>
      <t xml:space="preserve">Confirm that the Operational Manual &amp; Training Manual addresses the requirement for a user to report to their record keeper whenever there is a communication, display or power supply failure on the device.
</t>
    </r>
    <r>
      <rPr>
        <i/>
        <sz val="11"/>
        <color theme="1"/>
        <rFont val="Aptos Light"/>
        <family val="2"/>
      </rPr>
      <t>Note: some EWD Technology providers may include back office reporting whenever a device re-establishes comms with the network.</t>
    </r>
  </si>
  <si>
    <r>
      <t xml:space="preserve">Confirm that where network connectivity or server access communications fail
•	for </t>
    </r>
    <r>
      <rPr>
        <b/>
        <sz val="11"/>
        <color theme="1"/>
        <rFont val="Aptos Light"/>
        <family val="2"/>
      </rPr>
      <t>less</t>
    </r>
    <r>
      <rPr>
        <sz val="11"/>
        <color theme="1"/>
        <rFont val="Aptos Light"/>
        <family val="2"/>
      </rPr>
      <t xml:space="preserve"> than 24 hours or continual failure, that a warning notification alert is provided to the driver/user.
•	for </t>
    </r>
    <r>
      <rPr>
        <b/>
        <sz val="11"/>
        <color theme="1"/>
        <rFont val="Aptos Light"/>
        <family val="2"/>
      </rPr>
      <t>greater</t>
    </r>
    <r>
      <rPr>
        <sz val="11"/>
        <color theme="1"/>
        <rFont val="Aptos Light"/>
        <family val="2"/>
      </rPr>
      <t xml:space="preserve"> than 24 hours or continual failure, that a critical warning notification alert is provided to the driver/user.
Confirm that where there is only a network connectivity or server access communications failure that the driver/user can continue to use and make entries in the EWD app.
</t>
    </r>
    <r>
      <rPr>
        <i/>
        <sz val="11"/>
        <color theme="1"/>
        <rFont val="Aptos Light"/>
        <family val="2"/>
      </rPr>
      <t xml:space="preserve">Note: it is recommended that the EWD app displays the current connection status to a driver/user. (this is recommended to be a green status icon when online and orange status icon when offline, this is useful when being presented to an Authorised Officer and it is recommended that a notification of communication failure be presented to an Authorised Officer when the EWD is placed in Compliance View mode) </t>
    </r>
  </si>
  <si>
    <r>
      <t xml:space="preserve">Confirm that in the event of a failure where the EWD device and app:
•	still </t>
    </r>
    <r>
      <rPr>
        <b/>
        <sz val="11"/>
        <color theme="1"/>
        <rFont val="Aptos Light"/>
        <family val="2"/>
      </rPr>
      <t>has</t>
    </r>
    <r>
      <rPr>
        <sz val="11"/>
        <color theme="1"/>
        <rFont val="Aptos Light"/>
        <family val="2"/>
      </rPr>
      <t xml:space="preserve"> power and communications, that all work and rest records are able to be sent to the Record Keeper. 
•	has </t>
    </r>
    <r>
      <rPr>
        <b/>
        <sz val="11"/>
        <color theme="1"/>
        <rFont val="Aptos Light"/>
        <family val="2"/>
      </rPr>
      <t>lost</t>
    </r>
    <r>
      <rPr>
        <sz val="11"/>
        <color theme="1"/>
        <rFont val="Aptos Light"/>
        <family val="2"/>
      </rPr>
      <t xml:space="preserve"> power and/or communications, that all work and rest records are able to be sent to the Record Keeper when communication is re-established.</t>
    </r>
  </si>
  <si>
    <t>Confirm that any failure that can be detected by the device is displayed as a warning to the driver, ensure that warning message provides the driver advice to report the failure. (where a recorded failure is due to a EWD device malfuction or EWD app malfunction refer to Operator Manual and Traning Manual for specific directions)</t>
  </si>
  <si>
    <t xml:space="preserve">Confirm that a EWD malfuction that results in the complete failure of a EWD to function as a record keeping device has the referred training in the Operational Manual &amp; Training Manual for both driver and record keeper. 
</t>
  </si>
  <si>
    <t xml:space="preserve">Confirm the EWD technology has the capability of recording device / data failures, malfunctions and tampering and how these will be addressed. 
</t>
  </si>
  <si>
    <t>Confirm that the EWD Technology Provider has systems and resources in place to monitor the operation and use of EWD services and apps.</t>
  </si>
  <si>
    <t>Proof of testing to confirm any/all type of failures and malfunctions are reported to the record keeper.</t>
  </si>
  <si>
    <t xml:space="preserve">Evidence of processes and solutions and reporting on failures and malfunctions. </t>
  </si>
  <si>
    <t xml:space="preserve">Section 10: System Updates </t>
  </si>
  <si>
    <t>Hardware, firmware &amp; software updates are managed by the EWD Technology provider, but that it is made a requirement for the mandatory reporting of any update that results in a device becoming non-compliant due to operating system becoming outdated or unsupported with security updates, etc, that any changes made to software that result in a version update.</t>
  </si>
  <si>
    <t xml:space="preserve">Confirm that the EWD Technology Provider notifiies the NHVR prior to a update release where the EWD app is affected, this should include the release notes. 
</t>
  </si>
  <si>
    <t>Manuals should address which devices the application will be applied to and how and when an update will occur.</t>
  </si>
  <si>
    <t>Once approved an EWD should not recieve software updates to its function unless there is a iOS or Android update that results in a functional change.</t>
  </si>
  <si>
    <t>Test results showing error messages for downloading onto unapproved devices and unauthorised access.</t>
  </si>
  <si>
    <t>Hardware is one are of constant change that can impact the performance and function of a EWD App, with both iOS and Android constantly updating, due to security and functionality issues with their own operating system updates.</t>
  </si>
  <si>
    <t>Divison 2 - Interfaces</t>
  </si>
  <si>
    <t xml:space="preserve">Section 11: Driver Interface </t>
  </si>
  <si>
    <t>An interface based on the current written work diary for ease of use and understanding.</t>
  </si>
  <si>
    <t>Confirm guidance including screenshots are present in training and user guides/ manuals.</t>
  </si>
  <si>
    <t>Confirm the interface is easy to use and follow and is in accordance with the EWD standards.</t>
  </si>
  <si>
    <t>Confirm the interface is interactive and works in the same fashion as a written work diary.</t>
  </si>
  <si>
    <t>Confirm the EWD interface consists of all requirments and can be used effectively by all users.</t>
  </si>
  <si>
    <t xml:space="preserve">Section 12: Driver authentification </t>
  </si>
  <si>
    <t>Confirm that the EWD Technology Provider creates a unique user ID for each user, and that this is linked to the users UDI.</t>
  </si>
  <si>
    <t xml:space="preserve">Confirm that the EWD app has a secure method of authentication for a user login in. 
</t>
  </si>
  <si>
    <t>Confirm that  users can only create, edit or confirm entries when logged into the EWD. 
Confirm that all records created by a driver/user on a EWD have the origin of the data saved as EWD.</t>
  </si>
  <si>
    <t>Confirm that the EWD displays the users name and driver licence on the top of the device. This is in effect a form of confirmation that the user is only creating, editing or confirming their own entries.</t>
  </si>
  <si>
    <t>Confirm manuals and guides provide information about driver authentification and log in requirements</t>
  </si>
  <si>
    <t>All drivers should have a unique identifier as determined in the standards and have the ability for each driver to have a secure login method to the EWD.</t>
  </si>
  <si>
    <t xml:space="preserve">Ensure data can not be updated without having a suitable login.  Evidence of the device showing the relevant driver data when required to be accessed and recorded. </t>
  </si>
  <si>
    <t xml:space="preserve">Testing to show data cannot be entered or altered when a driver is not logged in to the device. </t>
  </si>
  <si>
    <t xml:space="preserve">Section 13: Operational functionality </t>
  </si>
  <si>
    <r>
      <t xml:space="preserve">Confirm that the interface and operation of the EWD for the user is functionally easy to use and understand. 
The user must be provided with the following options on logon:
</t>
    </r>
    <r>
      <rPr>
        <i/>
        <sz val="11"/>
        <rFont val="Aptos Light"/>
        <family val="2"/>
      </rPr>
      <t>Driver Name &amp; Licence Number &amp; If required WWD to EWD</t>
    </r>
  </si>
  <si>
    <t xml:space="preserve">The user must be provided with the following options on logon:
Update name and licence details
Update base location
Update time zone
Update record keeper / location
Update vehicle registration / fleet number
</t>
  </si>
  <si>
    <t xml:space="preserve">The user must be provided with the following options on logon:
Update fatigue rule option with the ability to add in authorisation number and accrediation number.
ie: BFM NHVAS123456
</t>
  </si>
  <si>
    <t>The user must be provided with the following options on logon:
Where the user changes from Solo to Two-up the EWD should allow the user to enter the second drivers details , this should then present a Two-up declartion statement to confirm  this may be in a pop-up or new screen before returning to this screen.</t>
  </si>
  <si>
    <t>The user must be provided with the following options on logon:
Edit a record if the details including time and location are incorrect                                                                                                                          or                                                                                                                                              Add new record - where driver has forgotten to create a record or log off</t>
  </si>
  <si>
    <t>The user must be provided with the following options on logon:
Select Work or Rest for new event</t>
  </si>
  <si>
    <r>
      <t xml:space="preserve">The interface shall provide drivers with a user­ friendly method for managing and entering work diary information. This shall include methods for updating all information relevant to a work diary.
If the EWD equipment is being operated in </t>
    </r>
    <r>
      <rPr>
        <b/>
        <sz val="11"/>
        <color theme="1"/>
        <rFont val="Aptos Light"/>
        <family val="2"/>
      </rPr>
      <t>two-up</t>
    </r>
    <r>
      <rPr>
        <sz val="11"/>
        <color theme="1"/>
        <rFont val="Aptos Light"/>
        <family val="2"/>
      </rPr>
      <t xml:space="preserve"> recording, the EWD shall:</t>
    </r>
    <r>
      <rPr>
        <sz val="11"/>
        <color theme="1"/>
        <rFont val="Aptos Light"/>
        <family val="2"/>
      </rPr>
      <t xml:space="preserve">
(g)	Allow the driver to enter the second driver's details.
</t>
    </r>
  </si>
  <si>
    <r>
      <t xml:space="preserve">When the primary user changes from Solo to Two-up, EWD allows them to add the second drivers details and provides a secure method for both drivers to update their respective  records,. This will require each driver to log onto the device with their own passwords. </t>
    </r>
    <r>
      <rPr>
        <i/>
        <sz val="11"/>
        <color theme="1"/>
        <rFont val="Aptos Light"/>
        <family val="2"/>
      </rPr>
      <t xml:space="preserve">(this will then begin to show the Two-up status line in graphical view and the two-up driver details in the Tabular view)
</t>
    </r>
    <r>
      <rPr>
        <sz val="11"/>
        <color theme="1"/>
        <rFont val="Aptos Light"/>
        <family val="2"/>
      </rPr>
      <t xml:space="preserve">
Confirm that Two-up driver declaration is presented to each driver when selecting two-up as this requires each driver to re-authenticate for the declaration to be submitted                                      </t>
    </r>
    <r>
      <rPr>
        <i/>
        <sz val="11"/>
        <color theme="1"/>
        <rFont val="Aptos Light"/>
        <family val="2"/>
      </rPr>
      <t>Note: Two-up driver details include as a minimum are required to capture the full Drivers Name, Licence Number, State of Issue, Work and Rest Option. (refer Standard27.1)</t>
    </r>
    <r>
      <rPr>
        <sz val="11"/>
        <color theme="1"/>
        <rFont val="Aptos Light"/>
        <family val="2"/>
      </rPr>
      <t xml:space="preserve">
</t>
    </r>
  </si>
  <si>
    <r>
      <t>The interface shall provide drivers with a user­ friendly method for managing and entering work diary information. This shall include methods for updating all information relevant to a work diary.
If the EWD equipment is being operated in</t>
    </r>
    <r>
      <rPr>
        <b/>
        <sz val="11"/>
        <color theme="1"/>
        <rFont val="Aptos Light"/>
        <family val="2"/>
      </rPr>
      <t xml:space="preserve"> two-up</t>
    </r>
    <r>
      <rPr>
        <sz val="11"/>
        <color theme="1"/>
        <rFont val="Aptos Light"/>
        <family val="2"/>
      </rPr>
      <t xml:space="preserve"> recording, the EWD shall:</t>
    </r>
    <r>
      <rPr>
        <sz val="11"/>
        <color theme="1"/>
        <rFont val="Aptos Light"/>
        <family val="2"/>
      </rPr>
      <t xml:space="preserve">
(h)		Allow the transfer and management of both drivers' work diaries for a 28-day period.
</t>
    </r>
  </si>
  <si>
    <t>Confirm that the EWD device functions as a compliant EWD with or without network connectivity. 
Confirm that a authorised officer can view the current 28day period (29 calender days) when placed in Compliance View mode with or without network connectivity.
Confirm that the Record Keeper is able to provide a Compliance Report extract for a 28-day period (29 calender days).
Confirm driver details are displays in accordance to section 27.</t>
  </si>
  <si>
    <r>
      <t xml:space="preserve">The interface shall provide drivers with a user­ friendly method for managing and entering work diary information. This shall include methods for updating all information relevant to a work diary.
If the EWD equipment is being operated in </t>
    </r>
    <r>
      <rPr>
        <b/>
        <sz val="11"/>
        <color theme="1"/>
        <rFont val="Aptos Light"/>
        <family val="2"/>
      </rPr>
      <t>two-up</t>
    </r>
    <r>
      <rPr>
        <sz val="11"/>
        <color theme="1"/>
        <rFont val="Aptos Light"/>
        <family val="2"/>
      </rPr>
      <t xml:space="preserve"> recording, the EWD shall:
(i)	Provide a secure method for changing between drivers for updating driver records and details if both using the same EWD.
</t>
    </r>
  </si>
  <si>
    <t xml:space="preserve">Confirm that the device only allows one driver to be logged in at any one time and that there is a scure method to change from one driver to the other (passwords). </t>
  </si>
  <si>
    <r>
      <t xml:space="preserve">The interface shall provide drivers with a user­ friendly method for managing and entering work diary information. This shall include methods for updating all information relevant to a work diary.
If the EWD equipment is being operated in </t>
    </r>
    <r>
      <rPr>
        <b/>
        <sz val="11"/>
        <color theme="1"/>
        <rFont val="Aptos Light"/>
        <family val="2"/>
      </rPr>
      <t xml:space="preserve">two-up </t>
    </r>
    <r>
      <rPr>
        <sz val="11"/>
        <color theme="1"/>
        <rFont val="Aptos Light"/>
        <family val="2"/>
      </rPr>
      <t xml:space="preserve">recording, the EWD shall:
(j)	Clearly identify the appropriate driver's name when:
(i)	recording work and rest periods,
(ii)	accessing records, and
(iii)	viewing and changing details.
</t>
    </r>
  </si>
  <si>
    <t>Confirm that when in a two-up driving arrangement that the device clearly identifies the driver who is currenly in oeration of the vehicle and provides easy access for entering work and rest information.</t>
  </si>
  <si>
    <r>
      <t>The interface shall provide drivers with a user­ friendly method for managing and entering work diary information. This shall include methods for updating all information relevant to a work diary.
If the EWD equipment is being operated in</t>
    </r>
    <r>
      <rPr>
        <b/>
        <sz val="11"/>
        <color theme="1"/>
        <rFont val="Aptos Light"/>
        <family val="2"/>
      </rPr>
      <t xml:space="preserve"> two-up </t>
    </r>
    <r>
      <rPr>
        <sz val="11"/>
        <color theme="1"/>
        <rFont val="Aptos Light"/>
        <family val="2"/>
      </rPr>
      <t>recording, the EWD shall:
(k)	Not allow one driver to make an entry against the other driver.</t>
    </r>
  </si>
  <si>
    <t>Confirm that when in a two-up driving arrangement that the device only allows for a driver to create or change events under their own login.</t>
  </si>
  <si>
    <r>
      <t xml:space="preserve">Confirm that a user can change an work and rest entry, including changing the following:
- confirm or correct work to rest or rest to work
</t>
    </r>
    <r>
      <rPr>
        <i/>
        <sz val="11"/>
        <color theme="1"/>
        <rFont val="Aptos Light"/>
        <family val="2"/>
      </rPr>
      <t xml:space="preserve">
</t>
    </r>
  </si>
  <si>
    <t xml:space="preserve">Confirm that a user can change an work and rest entry, including changing the following:
- confirm or correct the location
</t>
  </si>
  <si>
    <t xml:space="preserve">The EWD shall provide a method for recording a work and rest change entry including confirming or correcting: 
(c)	the odometer,
</t>
  </si>
  <si>
    <r>
      <t xml:space="preserve">Confirm that a user can change an work and rest entry, including changing the following:
- confirm or correct the odometer
</t>
    </r>
    <r>
      <rPr>
        <i/>
        <sz val="11"/>
        <color theme="1"/>
        <rFont val="Aptos Light"/>
        <family val="2"/>
      </rPr>
      <t xml:space="preserve">
</t>
    </r>
    <r>
      <rPr>
        <sz val="11"/>
        <color theme="1"/>
        <rFont val="Aptos Light"/>
        <family val="2"/>
      </rPr>
      <t xml:space="preserve">
</t>
    </r>
  </si>
  <si>
    <t xml:space="preserve">Confirm that a user can change an work and rest entry, including changing the following:
- confirm or correct the registration
</t>
  </si>
  <si>
    <r>
      <t xml:space="preserve">Confirm that a user can change an work and rest entry, including changing the following:
- confirm or correct two-up details
</t>
    </r>
    <r>
      <rPr>
        <i/>
        <sz val="11"/>
        <color theme="1"/>
        <rFont val="Aptos Light"/>
        <family val="2"/>
      </rPr>
      <t xml:space="preserve">
</t>
    </r>
  </si>
  <si>
    <r>
      <t xml:space="preserve">Confirm that a user can change an work and rest entry, including changing the following:
- confirm or correct driver comment </t>
    </r>
    <r>
      <rPr>
        <i/>
        <sz val="11"/>
        <color theme="1"/>
        <rFont val="Aptos Light"/>
        <family val="2"/>
      </rPr>
      <t xml:space="preserve">(this is required any time a change is made)
</t>
    </r>
    <r>
      <rPr>
        <sz val="11"/>
        <color theme="1"/>
        <rFont val="Aptos Light"/>
        <family val="2"/>
      </rPr>
      <t xml:space="preserve">
</t>
    </r>
  </si>
  <si>
    <r>
      <t>Confirm on a user log off that the EWD provides the driver with a option to change their work or rest status, maintain the current work or rest status, and option to confirm the current work/rest records as correct.</t>
    </r>
    <r>
      <rPr>
        <i/>
        <sz val="11"/>
        <color theme="1"/>
        <rFont val="Aptos Light"/>
        <family val="2"/>
      </rPr>
      <t xml:space="preserve"> 
Note: it is highly recommended that at this stage the EWD provides the user a reminder to review all un-confirmed records, and includes all breach alerts from the un-cofirmed period, this is critical to reducing a common complaint by drivers whom have mistakenly confirmed records with significant breach events due to drivers forgetting to log out over weekends, or forgetting to log a rest break etc, as once a record has been confirmed it is not able to be edited by the driver, record keeper or Technology Provider.</t>
    </r>
  </si>
  <si>
    <r>
      <t xml:space="preserve">Confirm that at a minimum that all data is sent to the record keeper once a day </t>
    </r>
    <r>
      <rPr>
        <i/>
        <sz val="11"/>
        <color theme="1"/>
        <rFont val="Aptos Light"/>
        <family val="2"/>
      </rPr>
      <t>(see Standard 19.1)</t>
    </r>
    <r>
      <rPr>
        <sz val="11"/>
        <color theme="1"/>
        <rFont val="Aptos Light"/>
        <family val="2"/>
      </rPr>
      <t xml:space="preserve"> 
</t>
    </r>
    <r>
      <rPr>
        <i/>
        <sz val="11"/>
        <color theme="1"/>
        <rFont val="Aptos Light"/>
        <family val="2"/>
      </rPr>
      <t xml:space="preserve">Note: In practise this is usually done more frequently by the Technology Providers and can be anywhere from every minute to every hour and will depend on the cost impact on the Technololgy Provider and in some cases potentially include requests by operators for their business needs. Ultimately the Standards only required a update once a day.
When a Compliance Report is requested the EWD is forced to both update and confirm request with the Technology Providers servers. </t>
    </r>
  </si>
  <si>
    <t>Confirm that when in two-up operations that a driver declaration must be submitted prior to accepting two-up driving arrangements and that each driver is to resubmit their password or the like when changing from one driver to the other.</t>
  </si>
  <si>
    <t>Confirm that the EWD breach engine is able to constantly monitor and calculate compliance with the selecte Work and Rest option selected by the driver. (the standards reference a check at the change of duty,  cacluations should  be concurrent and informaiton made avalable to a driver prior to a change of duty as to ensure that a driver does not change into a breach event,  calculated prior to a change of duty)</t>
  </si>
  <si>
    <r>
      <t>Confirm that the alerts drivers are provided are practical, clear and effecitve. -</t>
    </r>
    <r>
      <rPr>
        <b/>
        <sz val="11"/>
        <color theme="1"/>
        <rFont val="Aptos Light"/>
        <family val="2"/>
      </rPr>
      <t xml:space="preserve"> refer Standard 15</t>
    </r>
    <r>
      <rPr>
        <sz val="11"/>
        <color theme="1"/>
        <rFont val="Aptos Light"/>
        <family val="2"/>
      </rPr>
      <t xml:space="preserve"> (atypical alerts across current approved EWD's are  45min, 30min, 15min, Alerts prior to the Breach alert,  includes the escalated breach notifications for a minor, substantial, severe and critical)
</t>
    </r>
    <r>
      <rPr>
        <i/>
        <sz val="11"/>
        <color theme="1"/>
        <rFont val="Aptos Light"/>
        <family val="2"/>
      </rPr>
      <t>Note: this is an additional function that is able to be provided above that of a WWD due to the nature of the technology, the standard only provides specific requirements for the initial Breach and escalated Breach categories.</t>
    </r>
    <r>
      <rPr>
        <sz val="11"/>
        <color theme="1"/>
        <rFont val="Aptos Light"/>
        <family val="2"/>
      </rPr>
      <t xml:space="preserve">
</t>
    </r>
  </si>
  <si>
    <r>
      <t xml:space="preserve">Confirm that the Breach engine is calculating over a complete 28-day period (29 calender days)for the nominated work and rest option used by the driver.
Comfirm that the Breach engine is calculationg correctly for the Standard Bus 28-day work and rest ruleset over a 56-day period (57 calender days for correct counting).
</t>
    </r>
    <r>
      <rPr>
        <i/>
        <sz val="11"/>
        <color theme="1"/>
        <rFont val="Aptos Light"/>
        <family val="2"/>
      </rPr>
      <t>Note: a 28-day period is made up of any 24 hour period from a counting point and not just a midnight to midnight period, this allows for the correct calculation of potential non-compliance, but only for 14 day rulesets, 28 day rulesets require counting over a 56-day period, this will include AFM rulesets where applicable.</t>
    </r>
    <r>
      <rPr>
        <sz val="11"/>
        <color theme="1"/>
        <rFont val="Aptos Light"/>
        <family val="2"/>
      </rPr>
      <t xml:space="preserve">
</t>
    </r>
  </si>
  <si>
    <r>
      <t xml:space="preserve">Confirm that the EWD provides the driver an effectively communicated count down to the calculated "potential" non-compliance.
</t>
    </r>
    <r>
      <rPr>
        <i/>
        <sz val="11"/>
        <color theme="1"/>
        <rFont val="Aptos Light"/>
        <family val="2"/>
      </rPr>
      <t>Note: this fuction is part of the Drivers interface and can look different for each EWD Technology Provider, there is no specific standard requirement other than the method chosen is effective in communicating to the Driver the work and rest status, pending non-compliance, non-compliance and any supportive information.
Alerts to remaining time is atypical in 15 minute increments, and can begin up to (1) hour before the calculated breach alert, thus a driver will recieve on average 3 to 4 remaining time alerts before a breach.</t>
    </r>
  </si>
  <si>
    <t>Document the user interface design for the EWD, outlining methods for drivers to manage and enter work diary information in system manuals and training materials, including screen layouts and user flows.</t>
  </si>
  <si>
    <t xml:space="preserve">Ensure the interface adheres to EWD Standards by confirming it allows drivers to manage work diaries effectively, including necessary options for logging work and rest periods, and validating information accuracy.
</t>
  </si>
  <si>
    <t xml:space="preserve">Demonstrate that the EWD interface is in use by providing screenshots of drivers successfully updating their work diaries, including change entries, driver confirmations, and secure login processes.
</t>
  </si>
  <si>
    <t>Present testing certificates or real-life examples where the EWD accurately monitors compliance and potential non-compliance, along with driver feedback showing ease of use and successful management of work diary information.</t>
  </si>
  <si>
    <t xml:space="preserve">Section 14: Additions, corrections and confirmation </t>
  </si>
  <si>
    <r>
      <rPr>
        <sz val="11"/>
        <color rgb="FFFF0000"/>
        <rFont val="Aptos Light"/>
        <family val="2"/>
      </rPr>
      <t xml:space="preserve">Confirm that the EWD provides for the driver to add a self-delcared work and rest change.
Confirm that a driver cannot make records in more than one work diary, including for the same period where the EWD device is connected to the network. 
Note: there are currently practical limitiations to a EWD meeting this standard, where a EWD is not connected to the network it is possible for a driver to log onto multiple devices, this may introduce a corrupt data set where the EWD device is able to re-connect to the network and sync the drivers data and status on the EWD server.                                          </t>
    </r>
    <r>
      <rPr>
        <sz val="11"/>
        <color theme="1"/>
        <rFont val="Aptos Light"/>
        <family val="2"/>
      </rPr>
      <t xml:space="preserve">                                                            Confirm that work and rest entries do not allow for overlapping events. 
</t>
    </r>
    <r>
      <rPr>
        <i/>
        <sz val="11"/>
        <color theme="1"/>
        <rFont val="Aptos Light"/>
        <family val="2"/>
      </rPr>
      <t>Note: This is dependant on a number of factors, the EWD device remains connected to the network, the Technology Provider maintains a open and active API link for all NHVR Approved EWD Technology Providers.</t>
    </r>
    <r>
      <rPr>
        <sz val="11"/>
        <color theme="1"/>
        <rFont val="Aptos Light"/>
        <family val="2"/>
      </rPr>
      <t xml:space="preserve">
</t>
    </r>
  </si>
  <si>
    <t>The EWD shall allow the driver to manually add self-declared work and rest changes. The EWD must deny the driver the ability to make records in more than one work diary for the same period. If the driver has missed an entry, the EWD must allow the driver to manually correct the omission prior to confirmation.
Once satisfied, the driver shall be prompted to confirm the data as accurate and digitally sign off on the record. Once confirmed the record must not be allowed to be modified or amended. Self-declared entries shall:
(b)	form part of the work and rest change entries and therefore form part of the calculations of potential non-compliance.</t>
  </si>
  <si>
    <t>Confirm that any EWD work and rest record created by the driver, either directly through the function of recording work and rest events, or adding "manual" entries,  all form part of the compete EWD work and rest record and allows for the full calculation of compliance or non-compliance with the nominated work and rest option.</t>
  </si>
  <si>
    <t xml:space="preserve">Confirm that any correctiong/edit to a EWD work and rest record requires the driver/user to add a comment against the work and rest entry.
Confirm that a comment is required to be made for a change to a work or rest entry,  a odometer change, a registration change, a location change. </t>
  </si>
  <si>
    <t>Confirm that all EWD work and rest entries that have been comfirmed are locked to editing from the driver, record keeper or the EWD Technology Provider.</t>
  </si>
  <si>
    <r>
      <t xml:space="preserve">Confirm that all EWD work and rest entries created by the driver are only able to be edited by the driver.
Confirm that the Record Keeper cannot edit any EWD work and rest entry made by a driver.
Confirm that the Technology Provider cannot edit any EWD work and rest entry made by the driver. 
</t>
    </r>
    <r>
      <rPr>
        <i/>
        <sz val="11"/>
        <color theme="1"/>
        <rFont val="Aptos Light"/>
        <family val="2"/>
      </rPr>
      <t>Note: Technically aa EWD Technolgy Provider has back end access they could create, delete or edit any record in their system, so it is important that there is a effective change log with appropriate timestamp and user data for each and every entry.</t>
    </r>
    <r>
      <rPr>
        <sz val="11"/>
        <color theme="1"/>
        <rFont val="Aptos Light"/>
        <family val="2"/>
      </rPr>
      <t xml:space="preserve">
Confirm that all EWD work and rest entries that are created as Historic data (by the record keeper when entering existing work diary records or supplamentary records to a drivers work and rest history) are locked to editing from the driver, the record keeper once entered and the EWD Technology Provider.
Confirm that all EWD work and rest records that have been imported as External data are locked to editing from the driver, record keeper  and EWD Technology Provider.</t>
    </r>
  </si>
  <si>
    <r>
      <t xml:space="preserve">Confirm that the EWD provides for a option for the driver to confirm all work and rest entries for un-confirmed events.
Confirm driver's all work and rest enteries when selecting "Compliance View" so that prior to giving a authorised officer the EWD to review the driver has declared all the entries to be true and correct.   </t>
    </r>
    <r>
      <rPr>
        <b/>
        <sz val="11"/>
        <color theme="1"/>
        <rFont val="Aptos Light"/>
        <family val="2"/>
      </rPr>
      <t>Confirm that the EWD requires the driver to confirm all work and rest entries for un-confirmed events where the driver is logging off at the end of their shift or work. 
Note: This is to be a default offer when a driver chooses to log off the device, it can be at any time of the day.</t>
    </r>
  </si>
  <si>
    <t xml:space="preserve">Confirm that the EWD provides for a option for the driver to confirm all work and rest entries for un-confirmed events.
Confirm driver's all work and rest enteries when selecting "Compliance View" so that prior to giving a authorised officer the EWD to review the driver has declared all the entries to be true and correct.  Confirm that the EWD requires that the driver confirm all work and rest entries for un-confirmed events greater than a 24-hour period. 
Note: The EWD must present the driver a review of all the ourstanding un-confiirmed events, including any breach notifications prior to having them confirm their un-confirmed work and rest entries, this allows a driver to correct any mistakes, or add comments to breach events that may have been created. Failure to provide drivers a review of their un-confirmed events prior to allowing them to confirm them will result in occasions where drivers whom have either failed to log off, or where they have forgotten to enter work and rest events will confirm records with breaches that are not able to be removed once confirmed. </t>
  </si>
  <si>
    <t xml:space="preserve">Confirm that the EWD providers the driver the Schedule A confirmation declaration prior to the driver re-authenticating.
Confirm that the confirmed work and rest record is submitted only after the driver re-authenticates. 
</t>
  </si>
  <si>
    <t>Document the functionality allowing drivers to manually add self-declared work and rest changes in operational manuals, including detailed processes for confirming entries, preventing overlapping, and ensuring compliance with EWD standards.</t>
  </si>
  <si>
    <t>Ensure the EWD interface meets EWD standards by allowing drivers to correct unconfirmed entries, confirm their records accurately, and re-authenticate for submission, thereby preventing errors and non-compliance.</t>
  </si>
  <si>
    <t>Provide evidence of the EWD in use through user logs, demonstrating successful manual entry of work/rest changes, confirmation processes, and digital signatures by drivers for accuracy and accountability.</t>
  </si>
  <si>
    <t>Present real-life examples where the EWD effectively tracks work/rest entries and compliance, including audit reports showing successful self-declared entries and driver confirmations, along with testing certificates verifying functionality.</t>
  </si>
  <si>
    <t xml:space="preserve">Section 15: Driver alerts and warnings </t>
  </si>
  <si>
    <r>
      <t>Confirm that the EWD provides an effecitve and distiguisable alert in accordance to the relevant work and rest option</t>
    </r>
    <r>
      <rPr>
        <b/>
        <sz val="11"/>
        <color theme="1"/>
        <rFont val="Aptos Light"/>
        <family val="2"/>
      </rPr>
      <t xml:space="preserve"> </t>
    </r>
    <r>
      <rPr>
        <sz val="11"/>
        <color theme="1"/>
        <rFont val="Aptos Light"/>
        <family val="2"/>
      </rPr>
      <t xml:space="preserve"> nominated by the driver while remaining compliant with Standard 13.3(b).</t>
    </r>
  </si>
  <si>
    <t xml:space="preserve">Alerts and warnings from EWD monitoring shall be presented on the driver interface with distinguishable messages to give the driver sufficient feedback to maintain the work diary records. The EWD shall alert or warn the driver when:
(b)	A malfunction or tamper event occurs in accordance with section 9.
</t>
  </si>
  <si>
    <t xml:space="preserve">Confirm that the EWD notifies the driver of a failure,  malfuction or tamper event (EWD Standard 9).
Confirm that the EWD notifies the driver when the EWD is off line, has no GNSS connection, the EWD device memory is near or at capactiy, 
</t>
  </si>
  <si>
    <t>Alerts and warnings from EWD monitoring shall be presented on the driver interface with distinguishable messages to give the driver sufficient feedback to maintain the work diary records. The EWD shall alert or warn the driver when:
(c)	Technology specific warnings that the technology provider identifies as critical to the EWD meeting the work diary requirements.</t>
  </si>
  <si>
    <r>
      <t xml:space="preserve">Confirm that the EWD Technology Provider notifies the driver of failures, malfuctions, tamper events, or other critcal events that would effect the EWD's ability to meet the EWD Standards for a drivers records.
</t>
    </r>
    <r>
      <rPr>
        <i/>
        <sz val="11"/>
        <color theme="1"/>
        <rFont val="Aptos Light"/>
        <family val="2"/>
      </rPr>
      <t>Note: Technically any critical failure or malfuction of a EWD should be reported to the NHVR as a malfuction.</t>
    </r>
    <r>
      <rPr>
        <sz val="11"/>
        <color theme="1"/>
        <rFont val="Aptos Light"/>
        <family val="2"/>
      </rPr>
      <t xml:space="preserve">
</t>
    </r>
  </si>
  <si>
    <t>Documented instruction and guidance on driver alerts and warnings.</t>
  </si>
  <si>
    <t>Confirm that the alerts drivers are provided are practical, clear and effecitve. All messaging must be presented to the driver in a clear and consice manner, easily distiguishable messages for the alert or warning the provides the driver with sufficient feedback to manage their work and rest records.</t>
  </si>
  <si>
    <t xml:space="preserve">Proof of warnings and alerts being provided to the driver. Evidence may include visual alerts and / or verbal alerts. </t>
  </si>
  <si>
    <t xml:space="preserve">Confirm warnings and alerts are being provided at critical times and are sufficient to provide the driver with time for counter measures if required. </t>
  </si>
  <si>
    <t xml:space="preserve">Section 16: Compliance Interface </t>
  </si>
  <si>
    <t>Confirm that Compliance view meets the standards as described in section 26.</t>
  </si>
  <si>
    <t xml:space="preserve">Company documents and guides to provide instructions and overviews on the compliance view for drivers, record keepers and authorised officers. </t>
  </si>
  <si>
    <t xml:space="preserve">The compliance view should be accessible to be viewed by authorised officers but locked for editing. Compliance view design to meet the minimum EWD standards. </t>
  </si>
  <si>
    <t>Minimum of screen shots and examples of accessing the compliance view with evidence the data is locked but able to be sent as a report.</t>
  </si>
  <si>
    <t xml:space="preserve">Examples of testing of compliance view on the device and reporting data on the record keeper application. Examples of compliance view data showing all required functions </t>
  </si>
  <si>
    <t>Divison 3 - Equipment data management</t>
  </si>
  <si>
    <t xml:space="preserve">Section 17: Data collection and record generation </t>
  </si>
  <si>
    <t xml:space="preserve">Confirm that the EWD app collects and generates the appropriate data records to maintain the drivers work and rest records </t>
  </si>
  <si>
    <t xml:space="preserve">Confirm that the EWD device functions as a compliant EWD with or without network connectivity. 
Confirm that a authorised officer can view the current 28day period (29 calender days) when placed in Compliance View mode with or without network connectivity.
Confirm that the Record Keeper is able to provide a Compliance Report extract for a 28-day period (29 calender days).
Confirm driver details are displays in accordance to section 27.
</t>
  </si>
  <si>
    <t xml:space="preserve">	The EWD shall maintain the following for a 28-day period and be available on request by an Authorised Officer either directly on roadside without requiring a current cellular connection, or through the drivers record keeper:
(b)	EWD system details as defined in section 28,
</t>
  </si>
  <si>
    <r>
      <t>Confirm the EWD system details are displayed as defined in</t>
    </r>
    <r>
      <rPr>
        <b/>
        <sz val="11"/>
        <color theme="1"/>
        <rFont val="Aptos Light"/>
        <family val="2"/>
      </rPr>
      <t xml:space="preserve"> </t>
    </r>
    <r>
      <rPr>
        <sz val="11"/>
        <color theme="1"/>
        <rFont val="Aptos Light"/>
        <family val="2"/>
      </rPr>
      <t>section 28.</t>
    </r>
  </si>
  <si>
    <r>
      <t xml:space="preserve">Confirm that work and rest changes are displayed as defined in </t>
    </r>
    <r>
      <rPr>
        <sz val="11"/>
        <color theme="1"/>
        <rFont val="Aptos Light"/>
        <family val="2"/>
      </rPr>
      <t>section 30.</t>
    </r>
  </si>
  <si>
    <r>
      <t xml:space="preserve">Confirm that all potential non-compliances are displayed as defined </t>
    </r>
    <r>
      <rPr>
        <sz val="11"/>
        <color theme="1"/>
        <rFont val="Aptos Light"/>
        <family val="2"/>
      </rPr>
      <t xml:space="preserve">in section 31.
</t>
    </r>
  </si>
  <si>
    <r>
      <t xml:space="preserve">Confirm that authorised officers annotations can be added and displayed as defined in </t>
    </r>
    <r>
      <rPr>
        <sz val="11"/>
        <color theme="1"/>
        <rFont val="Aptos Light"/>
        <family val="2"/>
      </rPr>
      <t>section 32.</t>
    </r>
  </si>
  <si>
    <t xml:space="preserve">Appropriate documentation to show how EWD records data entries to generate fatigue records and reporting capabilities. </t>
  </si>
  <si>
    <t>Reporting to include 28-day period reporting capabilities and include all data as outlined in section 4. Enforcement Requirements.</t>
  </si>
  <si>
    <t>Evidence showing 28-day reports through emails and record keeper applications showing all required features.</t>
  </si>
  <si>
    <t>Reporting evidence has all required features and presented as per the standards.</t>
  </si>
  <si>
    <t xml:space="preserve">Section 18: Storage capability </t>
  </si>
  <si>
    <r>
      <t xml:space="preserve">Confirm that the EWD is capable of storing driver information for a minimum of a 28-day period (29 calender days).
Confirm that the data is sufficiently encrypted and stored on the device to limit or prohibit access to the data by unauthorised users.
</t>
    </r>
    <r>
      <rPr>
        <i/>
        <sz val="11"/>
        <color theme="1"/>
        <rFont val="Aptos Light"/>
        <family val="2"/>
      </rPr>
      <t xml:space="preserve">
</t>
    </r>
  </si>
  <si>
    <t>Documented instruction within the system design or operation manual regarding data storage size and security ability.</t>
  </si>
  <si>
    <r>
      <t xml:space="preserve">Evidence provided regarding storage location and size / security capabilities meets the minimum requirement of 29 calendar days. </t>
    </r>
    <r>
      <rPr>
        <i/>
        <sz val="11"/>
        <color theme="1"/>
        <rFont val="Aptos Light"/>
        <family val="2"/>
      </rPr>
      <t>Note: a driver or any user of a device must not be able to access any drivers data created and stored on the EWD device, with a driver or authorised officer only having access to information through the use of the EWD app.</t>
    </r>
  </si>
  <si>
    <t xml:space="preserve">Confirm that the EWD is able to maintain the minimum 28-day period (29 calendar days) of work diary records on a device.
Confirm that the EWD is able to retrieve a drivers 28-day period of (29 calendar day) work diary records from any EWD Technology Providers server. Show examples of error messages if access is attempted by unauthorised user.  </t>
  </si>
  <si>
    <t xml:space="preserve">Testing on driver device and record keeper application to review reports and data for required time period. </t>
  </si>
  <si>
    <t xml:space="preserve">Section 19: Data transfer </t>
  </si>
  <si>
    <r>
      <t xml:space="preserve">Confirm that the EWD system transfers data to the drivers record keeper at least once per day.
Confirm that the data is compliant with the EWD Standards - Schedule A and record keeping requirements.
</t>
    </r>
    <r>
      <rPr>
        <i/>
        <sz val="11"/>
        <color theme="1"/>
        <rFont val="Aptos Light"/>
        <family val="2"/>
      </rPr>
      <t>Note: the minimum standard that is currently required by law is once per day, functionally all EWD's update the server anywhere from seconds to every couple of minutes, dependant on the data plans used. This results in near constant updates to the drivers work diary records, allowing a record keeper to have a current view of a drivers work diary throughout the  day or night, subject to change until the driver has confirmed the records at the end of shift or work.</t>
    </r>
    <r>
      <rPr>
        <sz val="11"/>
        <color theme="1"/>
        <rFont val="Aptos Light"/>
        <family val="2"/>
      </rPr>
      <t xml:space="preserve">
</t>
    </r>
  </si>
  <si>
    <t>Confirm that data transfer for EWD records from a device to the server is compliant with EWD Standards - Schedule A.</t>
  </si>
  <si>
    <r>
      <t xml:space="preserve">Confirm that the EWD app provides alerts to the driver where the syncing of data has not been sucessful.
Confirm that the alert repeats every 15 minutes until sucessful.
</t>
    </r>
    <r>
      <rPr>
        <i/>
        <sz val="11"/>
        <color theme="1"/>
        <rFont val="Aptos Light"/>
        <family val="2"/>
      </rPr>
      <t>Note: This alert may be limited where a EWD app is turned off after logging out, or the EWD device is turned off.</t>
    </r>
    <r>
      <rPr>
        <sz val="11"/>
        <color theme="1"/>
        <rFont val="Aptos Light"/>
        <family val="2"/>
      </rPr>
      <t xml:space="preserve">
</t>
    </r>
  </si>
  <si>
    <t>Confirm that the EWD Technology Provider provides a Record Keeper function to allow for driver work diary managmenet and function to produce a drivers work diary records where requested by authorised officers , warrants or request from drivers.</t>
  </si>
  <si>
    <r>
      <t xml:space="preserve">Confirm that EWD app is able to function on any device with no connectivity. 
</t>
    </r>
    <r>
      <rPr>
        <i/>
        <sz val="11"/>
        <color theme="1"/>
        <rFont val="Aptos Light"/>
        <family val="2"/>
      </rPr>
      <t>Note: Ensure that wifi and data has been disabled to confirm this function.</t>
    </r>
  </si>
  <si>
    <r>
      <t xml:space="preserve">Confirm that the EWD app is able to cache common data for all drivers that have logged onto the device, and including driver and system details, the drivers previous logon credentials, and last work and rest change option.
</t>
    </r>
    <r>
      <rPr>
        <i/>
        <sz val="11"/>
        <color theme="1"/>
        <rFont val="Aptos Light"/>
        <family val="2"/>
      </rPr>
      <t>Note: this must allow for where multiple drivers are using a single device.</t>
    </r>
  </si>
  <si>
    <r>
      <t xml:space="preserve">Confirm that the EWD app is able to be placed in Compliance View (16.1) where the device remains connected to the network.
Confirm that the EWD app is able to be placed in Compliance View (16.1) where the device remains dis-connected from the network.
</t>
    </r>
    <r>
      <rPr>
        <i/>
        <sz val="11"/>
        <color theme="1"/>
        <rFont val="Aptos Light"/>
        <family val="2"/>
      </rPr>
      <t>Note: Where device has remained dis-connected from the network, all records created on the device must present in Compliance View, but a request for a Compliance Report will not be able to be sent until the device is re-connected to the network and is able to complete the Compliance Report transfer request.</t>
    </r>
    <r>
      <rPr>
        <sz val="11"/>
        <color theme="1"/>
        <rFont val="Aptos Light"/>
        <family val="2"/>
      </rPr>
      <t xml:space="preserve">
</t>
    </r>
  </si>
  <si>
    <t xml:space="preserve">Confirm that the EWD app is able to sync with the EWD Technology Providers servers whenever connectivity is re-established. The sync must allow for both the retrival and sending of data.
 </t>
  </si>
  <si>
    <t>Document the requirement for daily data transfers from the EWD to the record keeper in operational manuals, including protocols for secure and reliable transfer, alerts for failed transfers, and functionality during connectivity loss.</t>
  </si>
  <si>
    <t>Ensure the EWD system complies with EWD standards by demonstrating the ability to transfer all necessary data, maintain a 28-day work diary, and provide options for storing and copying information relevant to work diary management.</t>
  </si>
  <si>
    <t>Provide evidence of daily data transfers through logs showing successful transmissions, alerts issued for failed transfers, and records of data retrieved during connectivity loss. Confirm that the EWD is able to maintain and retrieve the minimum 28-day period (29 calender days) of work diary records on a device.</t>
  </si>
  <si>
    <t>Present real-life examples, such as testing certificates, confirming successful daily data transfers and synchronization upon regaining connectivity, along with audit reports demonstrating compliance with legal obligations and effective EWD monitoring.</t>
  </si>
  <si>
    <t xml:space="preserve">Section 20: Communications </t>
  </si>
  <si>
    <t xml:space="preserve">Confirm that the EWD app can sync with either cellular, wifi or bluetooth connectivity to allow data transfer to meet the requirements of 19.5(d).
Confirm that the EWD system is able to recieve and store all driver work diary records immediatly once connectivity is re-established.
</t>
  </si>
  <si>
    <t xml:space="preserve">Documented system requirements for celluar communications and the ability to store data until such connections are restored. </t>
  </si>
  <si>
    <t xml:space="preserve">Demonstration of error messages when cellular access is not accessible and sync parameters for both sending and receiving of data. </t>
  </si>
  <si>
    <t>Evidence of error messages showing advice that the device is out of range. Clear documentation that the records are updated when the device returns to communications.</t>
  </si>
  <si>
    <t>Evidence to show that the device stores data accurately and send data to record keeper once communciation is restored.</t>
  </si>
  <si>
    <t>Technology Provider (Part 3)</t>
  </si>
  <si>
    <t xml:space="preserve">Section 21: General </t>
  </si>
  <si>
    <t>Confirm that the EWD Technology Provider's System Design Manual provides sufficent details of the data storage management plan for EWD data storage.
Confirm that where this storage uses either external enterprise data storage solutions or internal data storage that the plan addresses the risks and mitagations of each, and provides for a effective redundancy for the EWD data.</t>
  </si>
  <si>
    <t xml:space="preserve">Comfirm data storage is based in Australia with EWD Technology Provider supplying evidence this in the form of a declaration if it is within their own servers, or supply a statement from the service providers that they are  hosting the EWD driver records on Australia based servers.
</t>
  </si>
  <si>
    <t>Confirm that Record Keepers are only able to access drivers records that have them as the nominated Record Keeper.</t>
  </si>
  <si>
    <t>Confirm that the EWD Technology Provider has a back-up data service that meeets the storage requirements as detailed in Standard 21.2</t>
  </si>
  <si>
    <r>
      <t xml:space="preserve">Confirm that the EWD app requires a password for the driver to log onto the EWD app.
Confirm that the EWD Technology Provider uses the drivers Unique Driver Identification (UDI) to uniquely identify the driver across all other EWD Technology Providers.
</t>
    </r>
    <r>
      <rPr>
        <i/>
        <sz val="11"/>
        <color theme="1"/>
        <rFont val="Aptos Light"/>
        <family val="2"/>
      </rPr>
      <t>Note: Each EWD Technolgoy Provider will additionally assign their own driver identification number for each respective system that is seperate to the UDI and is not to be confused with this requirement.</t>
    </r>
  </si>
  <si>
    <t xml:space="preserve">Documented advice on how data is to be stored in an Australian based back office system. </t>
  </si>
  <si>
    <t xml:space="preserve">System description and back up requirements to maitain data integrity for record keeping and driver obligations. </t>
  </si>
  <si>
    <t>System evidence of where data will be stored and who/ how access will be provided.</t>
  </si>
  <si>
    <t xml:space="preserve">Ongoing system accessiblity of data storage that allows for driver access between technology providers and record keeper recording requirements. </t>
  </si>
  <si>
    <t xml:space="preserve">Section 22: Quality System </t>
  </si>
  <si>
    <t xml:space="preserve">Confirm that the EWD Technology Provider has an quality management system in place that demonstrates compliance with the requirements of the EWD Standards, that focus on Software Quality Management metrics.
</t>
  </si>
  <si>
    <t>Confirm that the EWD Technology Provider has an appropriate information security management system in place (ISMS).</t>
  </si>
  <si>
    <t>Confirm, that where a EWD Technology Provider has chosen to host the EWD application on their own physical servers that it meets ISO/IEC 22237 requirements and recommendations for Data centre facilities and infrastructures.</t>
  </si>
  <si>
    <t>Confirm that there are strong Password Polices and Practises in place with authorisation control for who has access to the API and EWD data.</t>
  </si>
  <si>
    <t>Confirm that there are adequate controls in place to prevent attempts to access data via the API outside of the EWD Standards, including malicious attacks.
Confirm:
•	all requests and responses are encrypted to prevent data interception and tampering.
•	all requests are validated by checking the API parameters to avoid injection attacks and malformation inputs.
•	only necessary information is included in responses to limit data exposure.
•	use of the whitelisting of URLs.</t>
  </si>
  <si>
    <t>Confirm that a API access request log is maintained and monitored to ensure appropriate use in accordance with the EWD Standards
Confirm that the API access request log allows for auditing.</t>
  </si>
  <si>
    <t>Confirm that the EWD Technology Provider has a process for data validation for stored and transferred data.
Confirm that at least one or more of the following checks are completed to ensure data is correct before storing or transferring data.
•	Data Type Check
•	Code Check
•	Range Check
•	Format Check
•	Consistency Check
•	Uniqueness Check.
Confirm that there is real-time monitoring of the performance and capacity of the EWD system. Confirm that there is a schedule for system maintenance and capacity planning..</t>
  </si>
  <si>
    <t>System design and operational manuals that document that the company is certified or at a minimum compliant with ISO 9001: Quality Management Standards, ISO 27001: Information Security Management Systems and ISO/IEC 22237: Information Technology - Data centre facilities and infrastructure.</t>
  </si>
  <si>
    <t>Ensure that the system design incorporates all aspects of security and data integrity including physical server controls and API access requests.</t>
  </si>
  <si>
    <t xml:space="preserve">Sight ISO certification documents where possible. </t>
  </si>
  <si>
    <t xml:space="preserve">API testing and back off processes show systems are operational and effective. </t>
  </si>
  <si>
    <t>Note: A provider only has to demonstrate that they in alignment with ISO 9001, but it is not mandatory. Where a provider is not certified to the ISO 27001 standards there is currently no mandatory requirement to meet the standard, only provide evidence of that they have an appropriate information security management system in place.</t>
  </si>
  <si>
    <t xml:space="preserve">Section 23: Business continity and disaster recovery </t>
  </si>
  <si>
    <t>Provide a detailed summary for business continuity and disaster recovery.
Confirm that the EWD Technology Provider details that scheduled outages meet the EWD Standards and that there is a communication strategy to advise all drivers/user where this happens.
Confirm that the EWD Technology Provider has a outage events register for both planned and unplanned events, each event to detail what, when where and why.</t>
  </si>
  <si>
    <t>The technology provider back office shall operate continuously with defined processes for maintenance and disaster recovery.
(b)	The EWD shall:
(i)	have an API response time for data requests of less than 2 seconds,
(ii)	support simultaneous requests from up to 50 other technology providers, and
(iii)	support up to 5000 requests in aggregate per day from other technology providers.</t>
  </si>
  <si>
    <r>
      <t xml:space="preserve">Confirm the EWD Technology Providers API response time for data requests are less than 2 seconds.
Confirm that the EWD Technology Providers API can recieve request from at least 50 other technology providers.
Confirm that the EWD Technology Providers API can support up to 5000 aggregated requests from other technology providers per day.
</t>
    </r>
    <r>
      <rPr>
        <i/>
        <sz val="11"/>
        <color theme="1"/>
        <rFont val="Aptos Light"/>
        <family val="2"/>
      </rPr>
      <t>Note: This standard provides for any time that a driver moves between technology providers and requires their 28-days of work and rest records to be "brought across" to the requesting providers platform.</t>
    </r>
    <r>
      <rPr>
        <sz val="11"/>
        <color theme="1"/>
        <rFont val="Aptos Light"/>
        <family val="2"/>
      </rPr>
      <t xml:space="preserve">
</t>
    </r>
  </si>
  <si>
    <t xml:space="preserve">Describe how data losses are managed and how recovery would occur and be recorded.
</t>
  </si>
  <si>
    <t xml:space="preserve">Confirm that a relevant error message is returned where data requests are unable to be responsed to.
</t>
  </si>
  <si>
    <r>
      <t xml:space="preserve">Confirm EWD Technology Provider supplies evidence of meeting this standard, there should be a detailed summary of the response required in the System Design Manual.
</t>
    </r>
    <r>
      <rPr>
        <i/>
        <sz val="11"/>
        <color theme="1"/>
        <rFont val="Aptos Light"/>
        <family val="2"/>
      </rPr>
      <t xml:space="preserve">Note: The standard is a requirement where a EWD Technology Provider is either experiencing a significant system failure, is cancelled or is ceasing operations.  
</t>
    </r>
  </si>
  <si>
    <t>Document the continuous operation and maintenance protocols of the technology provider back office in the organization's operational manuals. Include details on API availability, scheduled outage times, and monitoring practices for outage and availability statistics. The company is certified or complies with, ISO 27001: Information Security Management Systems and ISO/IEC 22237: Information Technology - Data centre facitilities and infastructures.</t>
  </si>
  <si>
    <t>Ensure the technology provider's systems meet EWD standards by demonstrating an API availability of 99.5%, a response time of less than 2 seconds, and support for simultaneous requests from multiple providers. Document the processes for data backup and disaster recovery in training materials.</t>
  </si>
  <si>
    <t>Provide evidence of operational effectiveness through logs showing API availability, outage records, and successful completion of scheduled backups. Monitor system performance to confirm the EWD supports up to 5000 aggregate requests daily and processes simultaneous requests.</t>
  </si>
  <si>
    <t>Present testing certificates or real-life case studies confirming compliance with EWD standards, such as successful audits of backup and disaster recovery processes, API performance statistics, and documented instances of maintaining legal obligations during system outages.</t>
  </si>
  <si>
    <t xml:space="preserve">Section 24: System access requirements and data governance </t>
  </si>
  <si>
    <t>Confirmation that:
•	A driver can access their work and rest records for the last 28-day period (29 days).
•	A drivers records can be access where they have logged onto another Technology Providers EWD.</t>
  </si>
  <si>
    <t>Driver access shall be provided. The EWD shall provide each driver with:
(b)	Restricted access to not be able to view another driver’s records except for when two-up driving requires simultaneous or dynamic viewing of work status. A driver must not be able to modify another driver’s work diary information.</t>
  </si>
  <si>
    <r>
      <t xml:space="preserve">Confirm that:
•	A driver cannot access other drivers work and rest records.
•	Where two drivers are operating under the Two-up option on the same device, that only one driver can make work and rest changes at a time to their own records.
•	Where two drivers are operating under the Two-up option on the same device, that the work and rest status for both drivers is displayed on the device.
</t>
    </r>
    <r>
      <rPr>
        <i/>
        <sz val="11"/>
        <color theme="1"/>
        <rFont val="Aptos Light"/>
        <family val="2"/>
      </rPr>
      <t>Note: The requirement to display both drivers work and rest status on a device will be limited to drivers who are using the same device.</t>
    </r>
  </si>
  <si>
    <r>
      <t xml:space="preserve">Confirm that the EWD Technology Provider provides the Record Keeper access to a drivers work and rest records for at least 3 years.
Confirm that the Record Keeper is able to:
•	retrieve/export driver records.
•	export a drivers Compliance Report, where requested by an Authorised Officers or Warrant for a stated period.
</t>
    </r>
    <r>
      <rPr>
        <i/>
        <sz val="11"/>
        <color theme="1"/>
        <rFont val="Aptos Light"/>
        <family val="2"/>
      </rPr>
      <t>Note: EWD Technology Providers may provide back-office functions to assist a Record Keeper to manage their obligations under the HVNL.</t>
    </r>
  </si>
  <si>
    <t>Confirm that the EWD Technology Provider only provides the Record Keeper access to a drivers records where the the Record Keeper is nominated as their Record Keeper.</t>
  </si>
  <si>
    <t xml:space="preserve">Confirm that the EWD Technology Provider only provides the Transport Operator access to their drivers work and rest records and for at least 3 years.
</t>
  </si>
  <si>
    <t>Transport operator access shall be provided. The transport operator shall:
(b)	be provided access to a driver’s records where required to meet their obligations in the chain of responsibility, and</t>
  </si>
  <si>
    <r>
      <t xml:space="preserve">Confirm that the Transport Operator is only able to access a drivers records for the purppose of meeting their HVNL obligations.
</t>
    </r>
    <r>
      <rPr>
        <i/>
        <sz val="11"/>
        <color theme="1"/>
        <rFont val="Aptos Light"/>
        <family val="2"/>
      </rPr>
      <t>Note: EWD Technology Providers may provide additional functions to assist a Transport Operator to manage other obligations under the HVNL, including functions that are not required by the EWD Standards.</t>
    </r>
  </si>
  <si>
    <t>Confirm that the EWD Technology Provider only provides a Transport Operator access to a drivers records where their Record Keeper is the nominated Record Keeper.</t>
  </si>
  <si>
    <r>
      <t xml:space="preserve">Confirm that the EWD Technology Provider is able to access EWD data when requried.
  (i) to facilitate the driver in meeting their obligations to provide a 28-day work diary
  (ii) to facilitate the record keeper in meeting their obligations to provide up to 3 years of work diary information 
  (iii) for a proper purpose, such as system validation, auditing or technical support
</t>
    </r>
    <r>
      <rPr>
        <i/>
        <sz val="11"/>
        <color theme="1"/>
        <rFont val="Aptos Light"/>
        <family val="2"/>
      </rPr>
      <t xml:space="preserve">Note: The EWD Technology Provider should have a event log management system that provideds a clear audit trail of every instance where they were requested to access the EWD data. This would include a record of a request from a Driver, Record Keeper, Transport Operator, Authorised Offiers or the NHVR, the access log should provide a clear trail of who accessed what logs and when they were accessed.
</t>
    </r>
  </si>
  <si>
    <r>
      <t xml:space="preserve">Confirm that the EWD Technology Provider is not able to request a sync/import of driver data from other approved EWD Technology Providers without the driver first logging into the EWD app.
</t>
    </r>
    <r>
      <rPr>
        <i/>
        <sz val="11"/>
        <color theme="1"/>
        <rFont val="Aptos Light"/>
        <family val="2"/>
      </rPr>
      <t>Note: the driver provides the authorisation to sync/import records from other approved EWD Technology Providers when signing in for the first time with their UDI . These records are saved in the EWD Technology Providers server as External data and cannot be edited by the Driver, Record Keeper or Transport Operator.
The EWD Technology Providers are only able to sync/Import driver data that is saved as Confirmed EWD data or Historical data, no External data should be sync/exported from the EWD Technology Providers servers as this data is created from  duplicate of the origional EWD data or Historical data.</t>
    </r>
  </si>
  <si>
    <t>Confirm that the EWD app presents the Compliance View after selection of the Compliance View Icon 26(2) from within the drivers screen.
Confirm that the Compliance View presents an Authorised Officer with the following views:
-	Graphical Summary (no specific icon but is the principal screen view that presents once a driver or user selects "Compliance View")
-	Tabular Summary (no specific icon, but is directly associated with the Graphical Summary view, as all work and rest change entries that reflect the Graphical Summary view and include all edits/corrections)
-	Investigation Aid (specific Icon 26(2) to be required to open the Investigation Aid view and must be a tabular summary of all potential non-compliance events in the current 28-day period)
-	Authorised Officer Annotation (specific Icon 26(2) to be required to open Annotation view and must be tabular summary of all annotations made by a Authorised Officer in the current 28-day period)
-	Compliance Report Transfer (specific Icon 26(2) to be required to open Report Transfer view screen for the current 28-day period)
-	Compliance View Help (specific Icon 26(2) recommended to be visible at all times in the top corner of the app.</t>
  </si>
  <si>
    <t xml:space="preserve">Authorised officer requests shall be allowed. Authorised Officers shall:
(b)	be able to transfer a compliance report from the EWD for use in legal matters,
</t>
  </si>
  <si>
    <r>
      <t xml:space="preserve">Confirm that the EWD app allows for a Authorised Officer to request a Compliance Report. (Compliance template)
</t>
    </r>
    <r>
      <rPr>
        <i/>
        <sz val="11"/>
        <color theme="1"/>
        <rFont val="Aptos Light"/>
        <family val="2"/>
      </rPr>
      <t>Note: the function of a Compliance Report request is to allow a Authorised Officer to receive a copy of the current 28-day period (29 calender days) from the drivers EWD Technology Providers server. It is important to note that the Compliance Report will include any current un-confirmed records.</t>
    </r>
  </si>
  <si>
    <r>
      <t xml:space="preserve">Confirm that EWD app allows for a Authorised Officer to access each drivers Compliance View seperately. 
</t>
    </r>
    <r>
      <rPr>
        <i/>
        <sz val="11"/>
        <color theme="1"/>
        <rFont val="Aptos Light"/>
        <family val="2"/>
      </rPr>
      <t xml:space="preserve">Note: This standard is specific to where two drivers are using the EWD app on the same device, access to each drivers Compliance View must only occur after they sperately log into the EWD app with their respective passwords 26(4). </t>
    </r>
    <r>
      <rPr>
        <sz val="11"/>
        <color theme="1"/>
        <rFont val="Aptos Light"/>
        <family val="2"/>
      </rPr>
      <t xml:space="preserve">
</t>
    </r>
  </si>
  <si>
    <r>
      <t xml:space="preserve">Confirm that EWD app allows for a Authorised Officer to access each drivers Compliance View only after the driver has log into the EWD app with their respective passwords and selected the Compliance View icon 26(2)
</t>
    </r>
    <r>
      <rPr>
        <i/>
        <sz val="11"/>
        <color theme="1"/>
        <rFont val="Aptos Light"/>
        <family val="2"/>
      </rPr>
      <t>Note: This standard is to qualifiy that Regardless of the number of drivers who logged into the EWD app on a single device the, EWD app must not present access to any of the previous drivers Compliance View on a device unless that driver is currently logged into the app and actively selects Compliance View</t>
    </r>
    <r>
      <rPr>
        <sz val="11"/>
        <color theme="1"/>
        <rFont val="Aptos Light"/>
        <family val="2"/>
      </rPr>
      <t>.</t>
    </r>
  </si>
  <si>
    <t>Confirm that the EWD Technology  Providers Systems Design Manual specifically recongnises that the NHVR is authorised to access and request or perform audits on the approved technology providers systems.</t>
  </si>
  <si>
    <t>Documented instructions provided in operations manuals or training guides to ensure all parties understand how to use the system.</t>
  </si>
  <si>
    <t xml:space="preserve">Manuals and training documentation may be in one document or seperated out for specific parties. </t>
  </si>
  <si>
    <t>Ensure the instructions are useable and match the workings of the systems.</t>
  </si>
  <si>
    <t>The systems provide all relevant informaton as required and as per instructed withing the company documentation.</t>
  </si>
  <si>
    <t xml:space="preserve">Section 25: System documentation </t>
  </si>
  <si>
    <t xml:space="preserve">Confirm that the EWD Technology  Providers System Design Manual provides a detailed summary of how they meet each of the EWD Standards, and how it is managed.
</t>
  </si>
  <si>
    <t xml:space="preserve">Confirm that the EWD Technology Provider has a Installation Manual that outlines the best practise recommnedations for installation or mounting of EWD devices within a vehicle  including legislative obligations and recommended mounting methods to remove practises that are either distracting or unsafe practises.
</t>
  </si>
  <si>
    <t xml:space="preserve">Confirm that the Operation Manual (user manual) provides clear instructions for a driver to operate the EWD to maintain a valid and compliant work diary.
Confirm that the Operation Manual (user manual) provides clear Instructions for a record keeper to access the drivers EWD records to enable them to meet their regulatory obligations in respect of record keeper and driver, including generating and providing a compliance report where requested by Authorised Officers.
Confirm that there is a specific instruction for the steps required to access the compliance view, including instruction on how to review all relevant information and methods for transfer of information. (this should include instruction for a driver where they are required to place the EWD in compliance view mode where a Authorised Officer requests to see the drivers EWD, there should be sufficient instruction provided to the driver that explains the selection of the Compliance View icon and its purpose).
</t>
  </si>
  <si>
    <t xml:space="preserve">Operation Manual. An operation or user manual shall:
(b)	outline how the record keeper will access the EWD to meet regulatory obligations in respect of the driver, and
</t>
  </si>
  <si>
    <t xml:space="preserve">Confirm that the Training Manual provides sufficent information to outline how a trainer will instruct the driver and record keeper to perform the functions outlined in the operation manual (user manual).
Confirm that the training manual details how the driver and record keeper will recieve the training for malfuctions and failures, and who they will be required to contact in the event of a malfuction or failure, including notification to the NHVR where a malfuction or failure results in the Driver being unable to use the EWD as a record keeping device.
</t>
  </si>
  <si>
    <t>Ensure the System Design Manual, Installation Manual, Operation Manual, and Training Manual are documented in the organization's system. These documents should comprehensively describe how the EWD standards are met, covering all technical and user requirements.</t>
  </si>
  <si>
    <t>Ensure that each manual adheres to EWD standards, including technical specifications, installation protocols, operational procedures for drivers and record keepers, and training materials that address both normal operations and system failures.</t>
  </si>
  <si>
    <t xml:space="preserve">Provide evidence of usage through operational logs, user feedback, and audits, showing that the manuals are actively guiding the proper installation, operation, and training of the EWD system.
</t>
  </si>
  <si>
    <t>Showcase test results or real-life examples where the manuals have successfully ensured compliance with EWD standards, such as successful system installations, driver operations without errors, and training certifications for users and record keepers.</t>
  </si>
  <si>
    <t>Enforcement Requirements (Part 4)</t>
  </si>
  <si>
    <t>Divison 1 - Compliance view</t>
  </si>
  <si>
    <t xml:space="preserve">Section 26: Access requirements </t>
  </si>
  <si>
    <t>Driver details are to be visible on the compliance view screen in line with the Compliance View Template.</t>
  </si>
  <si>
    <t xml:space="preserve">EWD system details to be visible on the compliance view screen in line with the Compliance View Template.
</t>
  </si>
  <si>
    <t>Confirm Graphical Summary view is presented when the Compliance View Icon is selected in line with the Compliance View Template.</t>
  </si>
  <si>
    <t xml:space="preserve">The tabular summary is viewable in association with the graphical view in line with the Compliance View Template.
</t>
  </si>
  <si>
    <t>Confirm Investigation Aid Icon and view is presented - (refer to Compliance View Template for standard)</t>
  </si>
  <si>
    <t>Confirm Annotation Icon and view is presented - (refer to Compliance View Template for standard)</t>
  </si>
  <si>
    <t>Confirm Compliance Report Icon and view is presented - (refer to Compliance View Template for standard)</t>
  </si>
  <si>
    <t>Confirm Compliance view help is to be visible and accessible on the compliance view screen in line with the Compliance View Template.</t>
  </si>
  <si>
    <t>Confirm the make and model of the device being used for the EWD is visible on the compliance view screen in line with the Compliance View Template.</t>
  </si>
  <si>
    <t>Confirm the EWD device name and version number is visible on the compliance view screen in line with the Compliance View Template.</t>
  </si>
  <si>
    <t xml:space="preserve">Confirm that the EWD app uses the EWD Standard Compliance View icons 26(2).
</t>
  </si>
  <si>
    <t>Confirm that the EWD app presents the Compliance View for an Authorised officer to view, assess and annotate a drivers work and rest record for the current 28-day period (29 days viewable) - refer to EWD Standard 24.5(a).
Confirm that the EWD app only allows the Authorised Officer to view the Compliance View of the current driver logged into the EWD app - refer to EWD Standard 24.5(d)</t>
  </si>
  <si>
    <t>Confirm that in the event of drivers working in a Two-up arrangement, that the EWD app does not present the two individual drivers work and rest records as a single Compliance View.
Confirm that the EWD Compliance Graphical View and Compliance Report show the duration of the Two-up arrangement by time and date and the details of the Two-up driver only.
Confirm that EWD app only allows for a Authorised Officer to access each drivers work and rest records as a seperate Compliance View.
The Compliance View for each driver must show their own work and rest records only, and including who they are in a Two-up arragement with and the duration of that arrangment by time and date.
 refer to Compliance View Template for example.</t>
  </si>
  <si>
    <t xml:space="preserve">Confirm that the EWD app Compliance View is read only for all the drivers work and rest records, including Graphical View, Tabular View, Investiagtion Aid, Compliance View Help, Driver Details and System Details.
Confirm that the EWD app Compliance View allows for Authorised Officers to make Annotations.
</t>
  </si>
  <si>
    <t>Confirm that the EWD app requires a password to log the EWD out of Compliance View mode. It is recommended that the password be a driver construct and can be a simple 4 digit code or other driver created construct password, and may even use the devices native biometric functions.</t>
  </si>
  <si>
    <t>Company documents may include operational / training manuals to advise how to use and accessibility of the compliance view. System design manuals to confirm operational design is in line with the Compliance View Template.</t>
  </si>
  <si>
    <t xml:space="preserve">Ensure the compliance view noted in company documents contains all required features including correct data layout and icons. 
</t>
  </si>
  <si>
    <t xml:space="preserve">The compliance view is visible in all environments and contain the correct features. </t>
  </si>
  <si>
    <t xml:space="preserve">The compliance view is working as required including having all required data, features, icons and accesiblity functions. </t>
  </si>
  <si>
    <t>Technology Providers may continue to alter the drivers view for the EWD interface and functionality based on user feedback, and while this is to be expected and not discouraged there should be no change to legislative rulesets, breach engine functions or the Compliance View unless a amendment has been approved by the NHVR.</t>
  </si>
  <si>
    <t xml:space="preserve">Section 27: Driver details </t>
  </si>
  <si>
    <r>
      <t xml:space="preserve">Confirm that Driver details as per indicator 27.1 are  are presented in Compliance View.
Confirm that the Driver details are able to be displayed as a separate view when selected by the Authorised Officer.
Confirm that the Driver details includes the drivers full name
</t>
    </r>
    <r>
      <rPr>
        <i/>
        <sz val="11"/>
        <color theme="1"/>
        <rFont val="Aptos Light"/>
        <family val="2"/>
      </rPr>
      <t xml:space="preserve">Note: default Compliance View is the Graphical View and the Driver details will need to be selected from the Graphical View </t>
    </r>
    <r>
      <rPr>
        <sz val="11"/>
        <color theme="1"/>
        <rFont val="Aptos Light"/>
        <family val="2"/>
      </rPr>
      <t xml:space="preserve">- refer to Compliance View Template for example.
</t>
    </r>
  </si>
  <si>
    <t xml:space="preserve"> Confirm that the Two-up Driver details includes details of both drivers.
- the drivers full name
- the drivers licence number
- the drivers licence state of issue
- the drivers work and rest option 
Note: - refer to Compliance View Template for example.</t>
  </si>
  <si>
    <t xml:space="preserve">System design and training manuals to confirm what is to be included in the compliance view in regards to the driver details.  </t>
  </si>
  <si>
    <t xml:space="preserve">Manuals and training records confirm all items are to be included in the compliance view on the device and as part of a reporting output.
</t>
  </si>
  <si>
    <t xml:space="preserve">Examples of the compliance view including reports to show relevant indicator items are included in the compliance view. </t>
  </si>
  <si>
    <t xml:space="preserve">Section 28: EWD system details </t>
  </si>
  <si>
    <t>Confirm that the EWD system details are presented in Compliance View. and includes:
- the EWD System approval holder as registed with the NHVR (Company Name)
- the EWD System name (the trading name or product name)
- the EWD System version number (as approved by the NHVR)
- the EWD device make
- the EWD device model
- the EWD device operating system (that includes the version number)
Note: - refer to Compliance View Template for example.</t>
  </si>
  <si>
    <t>System design and training manuals to confirm what is to be included in the compliance view in regards to the EWD system detials</t>
  </si>
  <si>
    <t xml:space="preserve">Section 29: Graphical summary </t>
  </si>
  <si>
    <t>The driver work diary shall be presented for Authorised Officers in graphical form as defined below, accessed via the standard icon for compliance view specified in section 26.2</t>
  </si>
  <si>
    <t xml:space="preserve">Confirm that the Graphical View is presented as the default when presented in Compliance View mode is in line with the standards and the compliance view template. 
Confirm that the Compliance View mode ICON displayed is in accordance to Standard 26.2.
</t>
  </si>
  <si>
    <r>
      <t xml:space="preserve">Confirm that the Graphical View page header details include all details and features :
-	Drivers Name - the drivers full name
-	Licence - the drivers full licence number
-	Registration - the vehicle registration number (for the current vehicle)
-	Work Option - the Work and Rest option nominated by the driver (must allow for AFM accreditation number where selected by a driver)
-	Date of sheet - the date of the Graphical View page (equivalent to a work diary sheet)
-	Time Zone - the drivers base time zone (drivers location state)
-	Device make and model
-	EWD operating system and version number
</t>
    </r>
    <r>
      <rPr>
        <i/>
        <sz val="11"/>
        <color theme="1"/>
        <rFont val="Aptos Light"/>
        <family val="2"/>
      </rPr>
      <t>Note:  refer to Compliance View Template for example.</t>
    </r>
  </si>
  <si>
    <t xml:space="preserve">Confirm that the Graphical View presents annotations as a row of solid round dot flags indicating where the Authorised Officer has noted the Annotation in relation to a intercept, a work or rest event.
</t>
  </si>
  <si>
    <t xml:space="preserve">Confirm that the Graphical View presents comments as a row of solid star flags indicating that additional activity data exists in the Tabular View (work and rest events).
The comment star must be presented in Graphical View where the following exists for the activity. 
- the driver entered a comment (for any reason)
- the driver corrected the Time of Activity time
- the driver corrected or changed the location name
- the driver corrected or changed the work and rest option.
</t>
  </si>
  <si>
    <t>Confirm that the Graphical View presents locations represented as vertical Location names listed to align with a work or rest change</t>
  </si>
  <si>
    <t>Confirm that the Graphical View presents Two-up work to be  represented as a horizontal line for the period of time that the driver is in a Two-up arrangement</t>
  </si>
  <si>
    <t xml:space="preserve">Confirm that the Graphical View presents work and rest represented as a horizontal line in either work or rest rows, with a vertical line linking the line between the two rows where a activity change occurs.
</t>
  </si>
  <si>
    <t xml:space="preserve">Confirm that the Graphical View presents a dashed line visible in the event that a potential breach has occured. </t>
  </si>
  <si>
    <t>Confirm that the Graphical View presents a summary of the current Total Work and Rest - each activity to display totals for the 24-hour period. (Totals to show all time logged for each activity)</t>
  </si>
  <si>
    <t>The graphic shall be able to be interpreted with a 24-hour period (from midnight to midnight) displayed in one view. Interface features such as sub 24-hour zoom and multi-day view may be included as an addition. The graphical view shall provide the ability to:
(p)	scroll through the past 28-days of graphs (if information is unavailable, each day shall be viewed with blanks where data is missing),</t>
  </si>
  <si>
    <t>Confirm the Graphical View is a 24-hour period (midnight to midnight)
The Graphical View must present as a full screen (one view) in landscape mode. (pinch zoom is highly recommended for EWD apps that have Agnostic approval)
The Graphical View must provide a view of the past 28-day periods (29 calender days), including showing blank pages where no records have been recorded (no data)
The Graphical View must provide a scroll function in reverse chronological order (meaning the current  24-hour period is the presented view, with the previous days being presented in sequential order below the current day)
- refer to Compliance View Template for example.</t>
  </si>
  <si>
    <t>The graphic shall be able to be interpreted with a 24-hour period (from midnight to midnight) displayed in one view. Interface features such as sub 24-hour zoom and multi-day view may be included as an addition. The graphical view shall provide the ability to:
(q)	for an Authorised Officer to make an annotation at any point through the 28-day graphical views,</t>
  </si>
  <si>
    <t>Confirm the Graphical View provides a Authorised Officer the option to make a Annotation at any point where a Authorised Officer is scrolling through the 28-day period.
Note: highly recommended that all navigation ICONS remain visible at the top or side of the display to allow the Authorised Officer to quickly move between the different functions of the Compliance View.
 - refer to Compliance View Template for example.</t>
  </si>
  <si>
    <t xml:space="preserve">The graphic shall be able to be interpreted with a 24-hour period (from midnight to midnight) displayed in one view. Interface features such as sub 24-hour zoom and multi-day view may be included as an addition. The graphical view shall provide the ability to:
(r)	select an activity and view the detailed work and rest tabular view information for that activity, and
</t>
  </si>
  <si>
    <t>Confirm the Graphical View provides a Authorised Officer the option of selecting an activity to show the detailed work and rest Tabular View information for that activity.
Note: highly recommended that where a Authorised Officer selects a activity from the Graphical View that the related Tabular View be presented as a function of scrolling to the left to show that activity, this allows a Authorised Officer to both scroll through a drivers work diary Graphical Views or Tabular Views vertically, while moving between a Graphical View or Tabular View horizontally where needed.
 - refer to Compliance View Template for example.</t>
  </si>
  <si>
    <t>The graphic shall be able to be interpreted with a 24-hour period (from midnight to midnight) displayed in one view. Interface features such as sub 24-hour zoom and multi-day view may be included as an addition. The graphical view shall provide the ability to:
(s)	select an Authorised Officer annotation and view the detailed annotation tabular view information.</t>
  </si>
  <si>
    <t>Confirm the Graphical View provides a Authorised Officer a detailed view of the Annotation View when selecting (touching) a Annotation Flag on the Graphical View.
  - refer to Compliance View Template for example.</t>
  </si>
  <si>
    <t xml:space="preserve">The compliance view and all required indicators in relation to the graphical view should be confirmed in the system design manual. </t>
  </si>
  <si>
    <t>The manual should include information on how all data is to be presented with screen shots of the device view where possible.</t>
  </si>
  <si>
    <t>Graphical view is to the default screen view when the EWD device is presented to an authorised officer.</t>
  </si>
  <si>
    <t>Confirm that that the graphical view is the default visual when compliance view is selected. Confirm all features are present and operational.</t>
  </si>
  <si>
    <t xml:space="preserve">Section 30: Work and rest changes </t>
  </si>
  <si>
    <t xml:space="preserve"> Confirm that the Work and Rest changes are presented as a Tabular View and provided in Compliance View
- refer to Compliance View Template for example.</t>
  </si>
  <si>
    <t>Confirm that the Work and Rest changes shows Activity as either Work or Rest
 - refer to Compliance View Template for example.</t>
  </si>
  <si>
    <t>Confirm that the Work and Rest changes shows Time of Activity (the commencement of a work or rest event) as a Timestamp, rounded down to the (1) minute. 
- refer to Compliance View Template for example.</t>
  </si>
  <si>
    <t>Confirm that the Work and Rest changes shows a Location name (Suburb name automatically generated from the GNSS Geolocation data or edited as a manual entry where data returns nil or does not adequate describe the location)
 - refer to Compliance View Template for example.</t>
  </si>
  <si>
    <t>Confirm that the Work and Rest changes shows the Odometer in kilometres 
- refer to Compliance View Template for example.</t>
  </si>
  <si>
    <t>Confirm the Work and Rest changes shows the drivers nominated Work and Rest option  
- refer to Compliance View Template for example.</t>
  </si>
  <si>
    <t>Confirm the Work and Rest changes shows all Comments made by the driver
 - refer to Compliance View Template for example.</t>
  </si>
  <si>
    <t>Confirm the Work and Rest changes shows the Origin of the record (data).
Confirm the Origin data shows:
-	“EWD” where the data is created on the device by the driver
-	“Historic” where the data is created by the Record Keeper manually
-	“External” where the data has been retrieved from another EWD Technology Providers servers
  Refer to Compliance View Template for example..</t>
  </si>
  <si>
    <t>Confirm the Work and Rest changes shows the Entry Timestamp for the record
 - refer to Compliance View Template for example.</t>
  </si>
  <si>
    <t>Confirm the Work and Rest changes must present as a full screen (one view) in landscape mode. (pinch zoom is highly recommended for EWD apps that have Agnostic approval)  
- refer to Compliance View Template for example.</t>
  </si>
  <si>
    <t>Confirm the Work and Rest changes displays multiple rows of activities with scrolling function. 
Note: highly recommended the use of vertical scrolling (up) for reviewing the Tabular Views as it is both a reflection of the intuitive function of modern device interfaces and it is easier to read and follow.
 - refer to Compliance View Template for example.</t>
  </si>
  <si>
    <t>Confirm the Work and Rest changes display all actvities in reverse chronological order by the Time of Activity
  - refer to Compliance View Template for example.</t>
  </si>
  <si>
    <t>Confirm the Work and Rest changes is able to clearly display evidence of all records created and modified timestamps, managed in accordance with the data specifications in the EWD Standards 
- refer to Compliance View Template for example.</t>
  </si>
  <si>
    <t xml:space="preserve">A System design manual or similar should set out how work and rest changes will be displayed in the tabular view. </t>
  </si>
  <si>
    <t xml:space="preserve">Ensure the tabular view design includes all relevant record keeping requirements and formatting.
</t>
  </si>
  <si>
    <t xml:space="preserve">Examples of compliance reporting including tabular view to show evidence that the relevant indicator items are included in the compliance view. </t>
  </si>
  <si>
    <t>The compliance view is working as required including having all required data, features, icons and accesiblity functions inlcuding those of the tabular view.</t>
  </si>
  <si>
    <t xml:space="preserve">Section 31: Investigation aid </t>
  </si>
  <si>
    <t xml:space="preserve"> Confirm the Investigation Aid is provided as a Tabular View with a summary of calcualted non-compliance events for the 28-day Period (29 calender days)
- refer to Compliance View Template for example.</t>
  </si>
  <si>
    <t xml:space="preserve">Refer to the compliance view template for example of how the investigation add tabular view should be set out. </t>
  </si>
  <si>
    <t>The tabular view shall include the following:
(b)	Work and Rest Option – applied for potential non-compliance.</t>
  </si>
  <si>
    <t xml:space="preserve">Confirm the Investigation Aid uses the relevent work and rest option (ruleset terminology)
</t>
  </si>
  <si>
    <t>Confirm the Investigation Aid in Tabular View is presented as a full screen (one view) in landscape mode. (pinch zoom is highly recommended for EWD apps that have Agnostic approval)
  - refer to Compliance View Template for example.</t>
  </si>
  <si>
    <t xml:space="preserve">Confirm the Investigation Aid in Tabular View provides a scrolling function
 - refer to Compliance View Template for example. </t>
  </si>
  <si>
    <t xml:space="preserve">Confirm the Investigation Aid in Tabular View in reverse chronological order (meaning the most recent non-compliance event is presented at the top of the Tabular View and any previous non-compliance events are shown in sequential order below 
 - refer to Compliance View Template for example. </t>
  </si>
  <si>
    <t xml:space="preserve">A System design manual or similar should set out how potential fatigue breaches will be displayed in a tabular view within the Investigation Aid icon. </t>
  </si>
  <si>
    <t xml:space="preserve">The investigation aid screen should be in a landscape tabular view and show possbile non-conformities based on the work and rest hours option selected. </t>
  </si>
  <si>
    <t>The investigation aid is working as required including having all required data, features, icons and accesiblity functions.</t>
  </si>
  <si>
    <t xml:space="preserve">Section 32: Authorised officer annotations </t>
  </si>
  <si>
    <t xml:space="preserve">Confirm that the Authorised Officer is able to add a Annotation from the Graphical View (default Compliance View) via the Annotation ICON - refer Standard 26. Confirm that a annotation can be made for any time in the past 28-day period.
</t>
  </si>
  <si>
    <t>Confirm that the Authorised Officer is able to add a Annotation from the Graphical View (default Compliance View) via the Annotation ICON - refer Standard 26 Confirm that the annotation Flag presented on the Graphical View is presented as a Large Round Dot relative to the nominated Annotation Flag timestamp,  refer graphical form example in Standard 29.1.  - refer to Compliance View Template for example.</t>
  </si>
  <si>
    <t xml:space="preserve">Confirm that the Authorised Officer is able to add a Annotation from the Graphical View (default Compliance View) via the Annotation ICON - refer Standard 26Confirm that the creation of a new annotation provides a Authorised Officer the ability to enter all the required information in a tabular form or view as defined by Standard 32.2.
Confirm that once a Authorised Officer has saved or confirmed the annotation that the record and data become non-editable.
</t>
  </si>
  <si>
    <t>Confirm that the Annotation View presents a Tabular View (Standard 32.2) of all or any annotations saved within the past 28-day period (29 calender days). Where no annotations exist for the 28-day period the view will show the Tabular View header with no records.</t>
  </si>
  <si>
    <t>Confirm that the Annotation Flag timestamp created by the Authorised Officer references the actual time that is relevant for the annotation comments. Annotation Flag timestamp can reference any event that the Authorised Officer wishes to make comments on.  - refer to Compliance View Template for example.</t>
  </si>
  <si>
    <t>Confirm that the Time of Intercept timestamp created by the Authorised Officer references the actual time that the Intercept started when adding a annotation comment.
Note: the Time of Intercept timestamp will show the date and time on the day the Authorised Officer started the intercept, where the intercept happen (3) days after the event being referenced by the Annotation Flag timestamp this may show as 2024-04-28T10:23:00+10:00.</t>
  </si>
  <si>
    <t xml:space="preserve">Confirm that the Location is the name of the Intercept site or place as entered by the Authorised Officer.
</t>
  </si>
  <si>
    <t xml:space="preserve">Confirm that the Annotation comments allow for the Authorised Officer to add unlimited comments.
</t>
  </si>
  <si>
    <t>Confirm that the Annotation View presents a Tabular View (Standard 32.2)  - refer to Compliance View Template for example.</t>
  </si>
  <si>
    <t>Confirm that the Annotation View provides for multiple rows of annotations with a up/down scrolling function. - refer to Compliance View Template for example.</t>
  </si>
  <si>
    <t>Confirm that the Annotation View provides for all annotations to be ordered in reverse chronological order by time of the Annotation Flag timestamp - refer to Compliance View Template for example.</t>
  </si>
  <si>
    <t>Confirm that the EWD app creates a Created Timestamp when a Annotation is saved or confirmed by the Authorised Officer. - refer to Compliance View Template for example. The Created Timestamp is the timestamp created by the EWD app when the Authorised Officer saves the Annotation record. It will show the complete timestamp including year, month, day, hour, minute, seconds and UTC  offset.</t>
  </si>
  <si>
    <t xml:space="preserve">A System design manual or similar should advise how the annotation section of the graphical view should be set out. Access to the anotations screen should be via the annotations icon.  </t>
  </si>
  <si>
    <t xml:space="preserve">Annotation flags are to be visible on the graphical view. Adding annotations should be completed through the icon presented in the tabular view set out in the standards.
</t>
  </si>
  <si>
    <t xml:space="preserve">The annotation screen should be in a landscape tabular view and have the ability to show multiple rows shown in reverse chronological order. </t>
  </si>
  <si>
    <t>The annotation screen is working as required including having all required data, features, icons and accesiblity functions.</t>
  </si>
  <si>
    <t>Divison 2 - Data transfer</t>
  </si>
  <si>
    <t xml:space="preserve">Section 33: Compliance report transfer </t>
  </si>
  <si>
    <t xml:space="preserve">Confirm that the EWD app provides for the function to transfer a Compliance Report - refer to Compliance View Template for example of a Compliance Report.
Confirm that the Compliance Report does not include the Investigation Aid.
</t>
  </si>
  <si>
    <t xml:space="preserve">Confirm that the EWD app provides a Compliance Report transfer request page.
Confirm that the Compliance Report transfer request page allows a Authorised Officer to in effect file a email report, allowing them add their email address, a subject line and subject body.
- Email address
- Subject (this is what the Authorised Officer will see when the email is recieved)
- Subject body (this is where the Authorised Officer can add specific details or comments that relate to the Compliance Report that will be attached as a zip file.
  - refer to Compliance View Template for example.                                    </t>
  </si>
  <si>
    <t>Confirm that the EWD app provides a Compliance Report transfer request page.
Confirm that the EWD app continues to attempt to send the Compliance Report email every 15 mintues until confirmation is recieved from the EWD mail server.
Note: the 
- refer to Compliance View Template for example.</t>
  </si>
  <si>
    <t>Confirm that the EWD system can store the Compliance Report email for at least 28-days and allow for retrival.
- refer to Compliance View Template for example.</t>
  </si>
  <si>
    <t>Confirm that the Compliance Report is provided as a single PDF file as defined in ISO32000-2
Confirm that the Compliance Report present a summary of the Driver Details (same information that presents in the Compliance View)
 - refer to Compliance View Template for example.</t>
  </si>
  <si>
    <t>Confirm that the Compliance Report is provided as a single PDF file as defined in ISO32000-2
Confirm that the Compliance Report presents a summary of the EWD System Details (same information that presents in the Compliance View)
 - refer to Compliance View Template for example.</t>
  </si>
  <si>
    <r>
      <t xml:space="preserve">Confirm that the Compliance Report is provided as a single PDF file as defined in ISO32000-2
Confirm that the Compliance Report presents a Graphical View for the 28-day period (29 calender days) (same information that presents in the Compliance View)
</t>
    </r>
    <r>
      <rPr>
        <i/>
        <sz val="11"/>
        <color theme="1"/>
        <rFont val="Aptos Light"/>
        <family val="2"/>
      </rPr>
      <t>Note: Compliance Report format to present each Graphical View followed by the Tabular View for the relevant Work and Rest Records, a Two-up Driver Details and Annotations.</t>
    </r>
    <r>
      <rPr>
        <sz val="11"/>
        <color theme="1"/>
        <rFont val="Aptos Light"/>
        <family val="2"/>
      </rPr>
      <t xml:space="preserve">
 - refer to Compliance View Template for example.</t>
    </r>
  </si>
  <si>
    <t>The report shall be a single Portable Document Format (PDF) file as defined in ISO 32000-2. The report shall include:
(d)	a tabular view of driver work and rest changes for the past 28 days showing the same information present in compliance view</t>
  </si>
  <si>
    <t>Confirm that the Compliance Report is provided as a single PDF file as defined in ISO32000-2
Confirm that the Compliance Report presents the Annotations for the 28-day period (29 calender days) (same information that presents in the Compliance View)
- refer to Compliance View Template for example.</t>
  </si>
  <si>
    <t>Confirm that  the Compliance Report is presented in accordance to the requirements defined by the NHVR
Confirm that where there is no data for a day that the Compliance Report view for those pages show that no information exist. This would present as a empty fields in  the Graphical, Work and Rest Record, Two-up Details and Annotations views.
- refer to Compliance View Template for example.</t>
  </si>
  <si>
    <t>Confirm that  the Compliance Report is presented in accordance to the requirements defined by the NHVR
Confirm that the Compliance Report presents the Two-up Driver Details over the 28-day period (29 calender days) (same information that presents in the Compliance View)
Confirm that the Two-up Driver Details are only provided where there was a Two-up arrangement over the 28-day period.
- refer to Compliance View Template for example.</t>
  </si>
  <si>
    <t>Company documents may include operational / training manuals to advise how to use and accessibility of the compliance report. System design manuals to confirm operational design is in line with the Compliance View Template.</t>
  </si>
  <si>
    <t xml:space="preserve">Ensure the compliance report contains all required features including correct data, layout and icons. 
</t>
  </si>
  <si>
    <t xml:space="preserve">The compliance report is able to be emailed securely and presented as a single PDF file. </t>
  </si>
  <si>
    <t xml:space="preserve">Visually inspect reports to ensure it captures all data and that the secure email is not visible to record keepers on drivers on the device and web applications. </t>
  </si>
  <si>
    <t xml:space="preserve">Section 34: Format of data transferred </t>
  </si>
  <si>
    <t xml:space="preserve">Confirm that the Compliance Report request delivers the PDF compliance report in a zip formatted container in accordance to ISO/IEC 21320-1. Confirm that the EWD system genereates a MD5 checksum value for the zip container file.
</t>
  </si>
  <si>
    <t xml:space="preserve">Confirm that the Compliance Report request delivers the PDF compliance report in a zip formatted container in accordance to ISO/IEC 21320-1. Confirm that the EWD system generated MD5 checksum is valid and capable of being reproduced using the standard MD5 checksum verification of RFC1321.
</t>
  </si>
  <si>
    <t>Confirm that the Compliance Report request delivers the PDF compliance report in a zip formatted container in accordance to ISO/IEC 21320-1. Confirm that the Compliance Report zip file remains less than 5MB when created.</t>
  </si>
  <si>
    <t>The system design manual should clearly determine the formatting and size  of the compliance report.</t>
  </si>
  <si>
    <t xml:space="preserve">The report is to be exported into a zip file of less than 5MB and then readable into a readible file. </t>
  </si>
  <si>
    <t>Visual confirmation of report including zip files, pdf documents and formating information.</t>
  </si>
  <si>
    <t>Test run report using device and web application to ensure report are exported and readable as expected.</t>
  </si>
  <si>
    <t xml:space="preserve">Section 35: Transaction acknowledgement </t>
  </si>
  <si>
    <t>Confirm that where the request for a compliance report transfer (Standard 33) is successful the EWD system shall provide a acknowlegement response to the requesting Authorised Officer in the EWD app on the EWD device.  Confirm that the acknowlegement reponse presents the MD5 checksum for the EWD system generated zip container file and presents it as a "transaction ID" and includes all relevant data - refer to Compliance View Template for example.</t>
  </si>
  <si>
    <t>On the request for compliance report transfer (see section 33), the EWD shall provide the Authorised Officer with an acknowledgement of the request. The information presented on a transaction acknowledgement shall be:
(f)	name of EWD system approval holder, as registered with the NHVR</t>
  </si>
  <si>
    <t xml:space="preserve">Confirm that where the request for a compliance report transfer (Standard 33) is un-successful the EWD system shall return a "pending" response instead to the requesting Authorised Officer in the EWD app on the EWD device. The word "Pending" shall be presented instead of the checksum value for the "transaction ID". Where a Compliance Report transfer remains un-successful the EWD app must remain compliant with (Data Transfer Standard 19.3, Data Interoperability 37) and continue to re-submit the origional request until successful.
</t>
  </si>
  <si>
    <t>Confirm that the acknowlegement response information is presented (refer Standard 26.1) to allow the requesting Authorised Officer to either take a photograph of the information or write it down. Device to remain in landscape view when presenting this information.</t>
  </si>
  <si>
    <t>Ensure procedures for compliance report transfer requests are documented in system and operational manuals, including acknowledgment generation and transaction details.</t>
  </si>
  <si>
    <t>Verify company documentation and training materials address the standards, including checksum generation, driver details, and device specifications.</t>
  </si>
  <si>
    <t>Include screenshots and step-by-step instructions in manuals showing correct acknowledgment of requests and handling of "pending" transaction IDs.</t>
  </si>
  <si>
    <t>Provide testing evidence demonstrating correct operation, including  transaction acknowledgments and data accuracy during roadside checks.</t>
  </si>
  <si>
    <t xml:space="preserve">Section 36: Access from record keepers </t>
  </si>
  <si>
    <t xml:space="preserve">Confirm that there are clear instructions to a Record Keeper on how to provide work diary information when requested from a Authorised Officer, Police or other legal instrument.
Confirm that the Record Keeper is able to access a view with functions to provide a drivers Work and Rest Record for the past (3) year period.
Confirm that the information is created in CSV or PDF format.
Confirm that the information is the full driver Work and Rest Record, including all data collected to meet the EWD Standards.  Confirm that a Compliance Report can also be generated by the drivers Record Keeper.
Confirm that the Compliance Report is in a PDF format and remains the same Standard 33 Compliance Report transfer generated by a Authorised Officer or Police Officer at a roadside intercept - refer to Compliance View Template for example.  Confirm that the record keeper is provided sufficient access to the EWD system that allows them to provide where required by law, information as requested by an Authorised Officer.
</t>
  </si>
  <si>
    <t xml:space="preserve">Confirm that the Operations Manual provides clear instructions to a Record Keeper for how to provide work diary information when requested from a Authorised Officer, Police or other legal instrument.
Confirm that the Record Keeper is able to access a view with functions to provide a drivers Work and Rest Record for the past (3) year period.
Confirm that the information is created in CSV or PDF format.
Confirm that the information is the full driver Work and Rest Record, including all data collected to meet the EWD Standards.  Confirm that a Compliance Report can also be generated by the drivers Record Keeper.
Confirm that the Compliance Report is in a PDF format and remains the same Standard 33 Compliance Report transfer generated by a Authorised Officer or Police Officer at a roadside intercept - refer to Compliance View Template for example.  Confirm that the record keeper is provided sufficient access to the EWD system that allows them to provide where required by law, information as requested by an Authorised Officer.
Confirm Operations Manual and Training Resorces provide sufficient instruction for a Record Keeper to be able to provide drivers records to a Authorised Officer when requested. 
</t>
  </si>
  <si>
    <t>Confirm Operations Manual and Training Resorces provide sufficient instruction for a Record Keeper to be able to provide drivers records to a Authorised Officer when requested in human-readable PDF or CSV formats.</t>
  </si>
  <si>
    <t xml:space="preserve">Confirm that company training materials and system designs meet minimum EWD standards, supporting both PDF and CSV outputs </t>
  </si>
  <si>
    <t>Provide screenshots and instructions in documentation showing correct generation of requested work diary information, including work graphics and tabular data</t>
  </si>
  <si>
    <t>Demonstrate system effectiveness with testing certificates, sample outputs, and NHVR access for verification of data accuracy at driver, record keeper, and transport operator levels.</t>
  </si>
  <si>
    <t>Data Interoperability (Part 5)</t>
  </si>
  <si>
    <t xml:space="preserve">Section 37: General </t>
  </si>
  <si>
    <t>Confirm that the EWD system uses the EWD Standards - Schedule A schema and format for data transfer between approved EWD Technology Providers.
Confirm that the data transferred is only confirmed data.
Confirm that the data transferred is for the last 28-day period (29 calender days).  Confirm that the EWD system can transmit data to other technology providers in accordance with the data and security methods.</t>
  </si>
  <si>
    <t>Confirm that the EWD system uses the EWD Standards - Schedule A schema and format for data transfer between approved EWD Technology Providers.
Confirm that the data transferred is only confirmed data.
Confirm that the data transferred is for the last 28-day period (29 calender days).  Confirm that the EWD system can request, receive and interpret data in accordance with the data and security methods</t>
  </si>
  <si>
    <t>Confirm that the EWD system only requests driver data where a driver logs into a EWD app.
Confirm that where a driver logs into a EWD app for the first time that the EWD system sends a GET request for the drivers data.
Confirm that the EWD app provides a option for the driver to request driver data for each the driver log onto the EWD app.</t>
  </si>
  <si>
    <t>Confirm that the GET request is made automatically where confirmed by a driver.</t>
  </si>
  <si>
    <t xml:space="preserve">Confirm that in the event of conectivity failure that the GET request remains active until a response is received. 
</t>
  </si>
  <si>
    <t>Confirm that the EWD app allows for GET requests for both Drivers in a Two-up arrangement on the same device.</t>
  </si>
  <si>
    <t>Confirm documentation in company manuals the standardised method and format for data transfer between technology providers, ensuring the system meets EWD standards for transmitting and receiving driver data.</t>
  </si>
  <si>
    <t>Verify that company system designs and training materials adhere to the EWD standards for data transfer, including security methods and 28-day work/rest record maintenance.</t>
  </si>
  <si>
    <t>Include screenshots and instructions in documentation showing proper data transmission, reception, and interpretation, as well as retry mechanisms during connectivity failures.</t>
  </si>
  <si>
    <t>Testing demonstrating successful data transfers between providers for verifying data accuracy and two-up driver functionality.</t>
  </si>
  <si>
    <t xml:space="preserve">Section 38: Unique Driver Identification (UDI) </t>
  </si>
  <si>
    <t>Confirm that all drivers are assigned a UDI and is the single source of identiying drivers across all EWD Technology Providers systems.</t>
  </si>
  <si>
    <t>Confirm that the EWD Technology Providers EWD system is able to generate a drivers UDI in accordance to the EWD standards.
Confirm that the EWD Technology Providers EWD system is able to first allow for the validation of a drivers UDI before creating a UDI for the driver.
Confirm that the EWD Technology Providers EWD system is able to alert the record keeper where a conflict is identified.</t>
  </si>
  <si>
    <t>Confirm that the Operations Manual and Training Manual detail advice to drivers to ensure that they advise of any changes to their name or driver licence state where this will affect the construct of the UDI.</t>
  </si>
  <si>
    <t xml:space="preserve">Confirm that the EWD Technology Providers EWD system is able to search for a driver's records under a previous UDI.
Confirm that the EWD Technology Providers EWD system provides a Record Keeper with access to all the drivers work diary records where there has been a change of the driver's UDI.
</t>
  </si>
  <si>
    <t>Confirm that the EWD Technology Providers EWD system requires the driver's UDI only for any GET request to transfer data.</t>
  </si>
  <si>
    <t>Confirm that the UDI is constructed as: SOI-XXXXX-YYYYMMDD
Where: SOI is the driver’s licence state or territory of issue as defined in section 43.
Where: XXXXX is the last five (5) characters in the driver’s licence number excluding spaces and special characters.
Where: YYYYMMDD is the driver’s date of birth in year/month/day format as defined in ISO 8601.</t>
  </si>
  <si>
    <t>Ensure documentation in company manuals outlines the creation and validation of the Unique Driver Identifier (UDI) in compliance with EWD standards across all technology provider systems.</t>
  </si>
  <si>
    <t>Confirm that training materials and system designs meet EWD standards for UDI creation, conflict alerts, and transfer between providers, including driver obligations to update details.</t>
  </si>
  <si>
    <t>Provide screenshots and instructions in documentation showing UDI creation, conflict resolution, and UDI transfer between technology providers.</t>
  </si>
  <si>
    <t>Demonstrate with testing certificates that UDIs are accurately created, validated, and transferred, offering NHVR access for testing driver data consistency and conflict management.</t>
  </si>
  <si>
    <t xml:space="preserve">Section 39: Data required for transmission of driver records between systems </t>
  </si>
  <si>
    <t xml:space="preserve">Confirm that where a EWD Technology Provider receives a GET request that a minimum 28-day periods (29 calender days) of records data is provided for the request.
</t>
  </si>
  <si>
    <t>Confirm that data transferred between technology providers meets the EWD Standards - Schedule A.</t>
  </si>
  <si>
    <t>Confirm that all data received from a GET request is marked External data, read only and unable to be edited.</t>
  </si>
  <si>
    <t>Confirm data transferred as defined in Part 7 of the Standards.</t>
  </si>
  <si>
    <t>Document in system manuals the process for transferring data between technology providers, ensuring compliance with EWD standards for 28-day records and chain of evidence.</t>
  </si>
  <si>
    <t>Ensure that training materials and system designs meet EWD requirements for transferring and receiving data, including read-only access and external origin marking for received data.</t>
  </si>
  <si>
    <t>Provide screenshots and instructions demonstrating proper data transfer, including all necessary information for compliance checks and chain of evidence.</t>
  </si>
  <si>
    <t>Provide testing certificates confirming accurate and compliant data transfers, allowing NHVR access for testing the integrity and chain of evidence in transferred data.</t>
  </si>
  <si>
    <t xml:space="preserve">Section 40: Technology provider identification and key </t>
  </si>
  <si>
    <t xml:space="preserve">Confirm that the EWD Technology Provider is able to provide a authorisation token (key) to be distributed to all approved EWD Technology Providers to be included in the whitelisting.
</t>
  </si>
  <si>
    <t xml:space="preserve">Confirm that the EWD Technology Provider is able to provide a open HTTPS port to all approved EWD Technology Providers for whitelisting. </t>
  </si>
  <si>
    <t>Comfirm that the EWD Technology Provider's list of IP addresses are active and are fixed IP's. (Provider to supply a copy to all other approved EWD Technology Providers once approved)
Confirm that the EWD Technology Provider monitors and maintains the currency of their supplied IP addresses.</t>
  </si>
  <si>
    <t>Confirm that the EWD Technology Provide's supplied authorisation tokenpublic key verifies the origin of the request.
Confirm that the EWD Technology Provider monitors and maintains the currenacy of their supplied authorisation token for the API.</t>
  </si>
  <si>
    <t>Document in system manuals the process for distributing technology provider identifier information and IP addresses upon EWD approval and registration, including public key usage for request verification.</t>
  </si>
  <si>
    <t>Ensure training materials and system designs adhere to EWD standards, including maintaining an inbound firewall and providing open HTTPS ports for inter-provider access.</t>
  </si>
  <si>
    <t>Include screenshots and instructions showing the distribution of IP addresses, public key, and configuration of the inbound firewall and HTTPS port access.</t>
  </si>
  <si>
    <t>Provide testing certificates confirming successful firewall setup, API communication, and request verification, allowing NHVR access for testing secure data exchange between providers.</t>
  </si>
  <si>
    <t xml:space="preserve">Section 41: Data transfer Application Protocol Interface (API) </t>
  </si>
  <si>
    <t>Confirm that only HTTPS is used.
Confirm that only encrypted data is transferred via the internet.</t>
  </si>
  <si>
    <t>Confirm that after the top-level domain, that the URL must start with /ewdapi/ eg. https://www.techprovider.com.au/ewdapi/</t>
  </si>
  <si>
    <t>Confirm that the the drivers data is downloaded using a GET request, and must use the drivers UDI.
Confirm the make up of the GET request, example : https://www.techprov.com.au/ewdapi/driver/VIC-12345-19700715
Where:
UDI is the Unique Driver Identification (Standard 38)
Driver UDI = VIC-12345-19700715
Technology Provider ID = www.techprov.com.au</t>
  </si>
  <si>
    <t>Confirm the following standard HTTP response codes are being used.  Confirm the response code return (a) 200 - OK returns either a JSON object as defined in section 51 when driver data is available for the previous 28-days, or Return empty JSON object when driver data is not available for the previous 28-days.</t>
  </si>
  <si>
    <t>Confirm the following standard HTTP response codes are being used.  Confirm the response code return (b) 403 - Forbidden returns where provider making the request fails to authenticate their credentials against the approved list.</t>
  </si>
  <si>
    <t>Confirm the following standard HTTP response codes are being used.  Confirm the reponse code return (c) 404 - Not Found returns if the UDI does not exist or the request path is invalid</t>
  </si>
  <si>
    <t>Confirm the following standard HTTP response codes are being used.  Confirm the reponse code return (d) 429 - Too Many Requests returns if the technology provider detects invalid activities " such as excessive data requests"</t>
  </si>
  <si>
    <t xml:space="preserve">Document in the system and operational manuals the API for downloading driver data using HTTPS, with URL formatting </t>
  </si>
  <si>
    <t>Verify that system designs and training materials address the correct use of HTTP codes and responses, per the EWD standards, when handling driver data and authentication.</t>
  </si>
  <si>
    <t>Include screenshots and instructions demonstrating correct HTTP responses for various scenarios, including data availability and authentication failures</t>
  </si>
  <si>
    <t>Provide testing certificates showing successful API functionality, secure encryption, and correct error handling for testing API responses and data integrity during real-world scenarios.</t>
  </si>
  <si>
    <t>Data Specification (Part 6)</t>
  </si>
  <si>
    <t xml:space="preserve">Section 42: General </t>
  </si>
  <si>
    <t>Confirm EWD app data meets the EWD Data format requirements.</t>
  </si>
  <si>
    <t>Ensure that the format of data to be transferred for the Work and Rest Hours is documented in the system and operational manuals, adhering to EWD standards.</t>
  </si>
  <si>
    <t>Verify that system designs and training materials meet minimum EWD standards for formatting WWD data, ensuring compatibility and completeness.</t>
  </si>
  <si>
    <t>Evidence showing the correct generation, formatting, and transfer of WWD data, ensuring compliance with required formats.</t>
  </si>
  <si>
    <t>Provide real-life examples or testing certificates demonstrating successful WWD data transfers, verifying that the format meets compliance standards and desired outcomes.</t>
  </si>
  <si>
    <t xml:space="preserve">Section 43: Summary of foundation objects </t>
  </si>
  <si>
    <t xml:space="preserve">Timestamps shall be used where data is created at a specific time such as an annotation. The timestamp shall take the form of:
YYYY-MM-DDThh:mm:ss[+-]Hh:Mm
See Image below       </t>
  </si>
  <si>
    <t>Confirm EWD app records all Timestamps in accordance to the ISO 8601 - Date and time with offset (see example: 2024-05-12T19:45:33+10:00 )
Note: All times must be captured as String data so that it cannot be modified.</t>
  </si>
  <si>
    <t>Confirm EWD app uses the origional Timestamp stored as a String, for data Transfer and Compliance presentation.</t>
  </si>
  <si>
    <t>Confirm the EWD app used the drivers nominated driver base time zone for all Timestamps.
Confirm that the EWD app allows a driver to change their nominated drivers base time zone without affecting already recorded Timestamps.</t>
  </si>
  <si>
    <t xml:space="preserve">Confirm that the EWD app only displays state and territory references </t>
  </si>
  <si>
    <t xml:space="preserve">Confirm that all GNSS latituge location data is stored as String data in signed decimal degree format and must have up to 6 decimal places.
Confirm that location data returns a null value if the data is determined to be invalid.
</t>
  </si>
  <si>
    <t xml:space="preserve">Confirm that all GNSS longitude location data is stored as String data in signed decimal degree format and must have up to 6 decimal places.
Confirm that location data returns a null value if the data is determined to be invalid.
</t>
  </si>
  <si>
    <t xml:space="preserve">Confirm that the relevant Suburb is displayed from the sources geolocation data.
</t>
  </si>
  <si>
    <t>Ensure system manuals document the use of timestamps in the specified format (YYYY-MM-DDThh:mm:ss[+-]Hh:Mm) for data creation and annotations, retaining the original timestamp through transfer and presentation on the EWD.</t>
  </si>
  <si>
    <t>Verify that training materials and system designs meet EWD standards, including correct time zone usage and state/territory enumerators, and GNSS location data storage.</t>
  </si>
  <si>
    <t>Provide examples including but not limited to screenshots and instructions demonstrating correct timestamp use, including latitude, longitude, and human-readable names in real-world data entries.</t>
  </si>
  <si>
    <t>Provide real-life examples or testing certificates confirming accurate timestamp retention, state/territory compliance, and GNSS data validity during transfer and display, meeting EWD standards.</t>
  </si>
  <si>
    <t xml:space="preserve">Section 44: Summary of work diary objects </t>
  </si>
  <si>
    <t>Confirm EWD app data meets the EWD Data format requirements - refer EWD Standarads - Schedule A</t>
  </si>
  <si>
    <t>Ensure that the system and operational manuals document the data transfer format using JSON objects as defined in the EWD Standards – Schedule A.</t>
  </si>
  <si>
    <t>Verify that the JSON objects used for data transfer meet the minimum requirements outlined in the EWD Standards. Address these in training materials and system designs.</t>
  </si>
  <si>
    <t>Provide screenshots and instructions demonstrating the correct generation, use, and transfer of defined JSON objects in compliance with Schedule A.</t>
  </si>
  <si>
    <t>Offer real-life examples or testing certificates showing successful data transfer using the defined JSON objects, ensuring compliance and proper system functionality.</t>
  </si>
  <si>
    <t xml:space="preserve">Section 45: Schema for data transfer </t>
  </si>
  <si>
    <t>Ensure system and operational manuals document that all data transfers are conducted using the format specified in EWD Standards – Schedule A.</t>
  </si>
  <si>
    <t>Verify that the data transfer format meets the minimum EWD Standards and is addressed in training materials and system designs, ensuring compliance with Schedule A.</t>
  </si>
  <si>
    <t>Provide screenshots and instructions demonstrating the use of Schedule A’s format for data transfers, confirming adherence to the defined structure.</t>
  </si>
  <si>
    <t>Offer real-life examples or testing certificates showing successful data transfers using Schedule A’s format, ensuring accuracy, compliance, and system functionality.</t>
  </si>
  <si>
    <t>Work and rest options (Part 7)</t>
  </si>
  <si>
    <t xml:space="preserve">Section 46: General </t>
  </si>
  <si>
    <t>Confirm that the EWD Technology Provider has incorporated the rulesets of the HVNL for both Standard and BFM Options.</t>
  </si>
  <si>
    <t>Confirm that the EWD hosts Standard Hours Solo, Standard Hours Two-up, Standard Hours Bus</t>
  </si>
  <si>
    <t>Confirm that the EWD hosts BFM Hours Solo, BFM Hours Two-up</t>
  </si>
  <si>
    <t>Not required to be part of a initial EWD Approval at this stage</t>
  </si>
  <si>
    <t>Not required to be part of a EWD Approval at this stage</t>
  </si>
  <si>
    <t>Confirm that the EWD app uses non-compliance descriptions provided by the EWD Standards and NHVR work and rest options.</t>
  </si>
  <si>
    <t xml:space="preserve">Document the rule set requirements (Standard hours, BFM, AFM, Exemption hours) in operational manuals, ensuring compliance with the NHVR EWD Policy Framework. </t>
  </si>
  <si>
    <t xml:space="preserve">Ensure rule sets adhere to EWD Standards and are incorporated into company training materials, system designs, and the compliance view. </t>
  </si>
  <si>
    <t>Provide screenshots and instructions showing rule sets in use for work/rest tracking, including non-compliance descriptions.</t>
  </si>
  <si>
    <t>Provide real-life examples, certificates, or test results demonstrating the successful application of rule sets, ensuring accurate non-compliance detection and NHVR compliance testing.</t>
  </si>
  <si>
    <t xml:space="preserve">Section 47: Assessing work and rst change data against the rule sets </t>
  </si>
  <si>
    <t>Confirm that the EWD app uses the time periods defined by the EWD Standards and NHVR work and rest options.</t>
  </si>
  <si>
    <t xml:space="preserve">Confirm that the EWD app provides a user/driver sufficient advice where all non-compliance events are reached.
Confirm that the EWD app proivdes a user/driver ongoing advice of each non-compliance until either the next non-compliance event is reached or a rest period begins.
</t>
  </si>
  <si>
    <t>Confirm that the EWD app rounds rest down to the nearest minute,
For the purpose of counting time for all rest requirements of a work and rest ruleset option - Confirm that all rest must exceed the minimun requirement of rest as defined in the HVNL.</t>
  </si>
  <si>
    <t xml:space="preserve">Confirm that the EWD app provides a driver sufficient advice to a driver for the minimum time that the driver must remain in rest to be compliant with the driver nominated work and rest option.
</t>
  </si>
  <si>
    <t xml:space="preserve">Confirm that following a compliant Reset Rest break that the EWD app counts forward from the end of the Reset Rest break only.
</t>
  </si>
  <si>
    <t>Ensure time period definitions within rule sets are documented in operational manuals, specifying potential non-compliance triggers for both work and rest timeouts.</t>
  </si>
  <si>
    <t>Rule sets must meet EWD Standards, including minor work timeouts, rest period calculations, and reset conditions. Address these in training materials and system designs.</t>
  </si>
  <si>
    <t>Show evidence that non-compliance triggers are functioning in the system with screenshots and logs, demonstrating proper detection of work and rest non-compliance.</t>
  </si>
  <si>
    <t>Provide real-life examples or testing certificates showing that non-compliance is accurately tracked, and rest periods reset potential non-compliance as intended.</t>
  </si>
  <si>
    <t xml:space="preserve">Section 48: Maintaining and updating EWDs with rule sets </t>
  </si>
  <si>
    <t>Confirm only NHVR rulesets to be imprted in the EWD system</t>
  </si>
  <si>
    <t>Confirm that the EWD Technology Provider lists the ruleset type, Accreditation number, and expiry date in the JSON file.</t>
  </si>
  <si>
    <t xml:space="preserve">Confirm that the EWD Technology Providers Training and Operating Manual provides sufficient instructions to Drivers and Transport Operators for the operation and potential fitment of a EWD device and app in a vehicle.
Confirm that the EWD Technology Providers System Design Manual and Operating Manual provides for the potential for rule set changes and updates.
 </t>
  </si>
  <si>
    <t>Document processes for monitoring, updating, and deleting rule sets in the operational manuals, including procedures for applying human-readable names, version numbers, and expiry dates.</t>
  </si>
  <si>
    <t>Ensure the monitoring and updating process aligns with EWD Standards, specifying how to import and manage rule sets effectively within the system design and training materials.</t>
  </si>
  <si>
    <t>Provide evidence of active monitoring and updating of rule sets in the system, including logs or screenshots demonstrating recent imports and deletions of expired rule sets.</t>
  </si>
  <si>
    <t>Share real-life examples or testing certificates confirming that updated rule sets are applied correctly and that the system responds appropriately to changes, maintaining compliance.</t>
  </si>
  <si>
    <t>Approvals (Part 8)</t>
  </si>
  <si>
    <t xml:space="preserve">Section 49: General </t>
  </si>
  <si>
    <t xml:space="preserve">Document how the company will document the approval certifications.
</t>
  </si>
  <si>
    <t xml:space="preserve">Confirm that the EWD being produced with not hinder with authorised officer operations. 
</t>
  </si>
  <si>
    <t xml:space="preserve">Confirm that the company is willing and able to adopt and additional items and guidelines in accordance with the purposes of improving the EWD Standards.
</t>
  </si>
  <si>
    <t xml:space="preserve">Confirm that you are willing to consider and accept additional items for EWD assessment and that if these are not accepted that the application may not proceed. 
</t>
  </si>
  <si>
    <t xml:space="preserve">Document assurance practice are accepted by the company at the discretion of NHVR
</t>
  </si>
  <si>
    <t>Document the approval process for EWDs in operational manuals, specifying how compliance with the EWD Standards is demonstrated and detailing any additional NHVR guidelines or procedures.</t>
  </si>
  <si>
    <t>Ensure that the approval process adheres to EWD Standards, incorporating criteria for assessing EWD compliance and the implications of any conditions set by the NHVR in training materials.</t>
  </si>
  <si>
    <t>Maintain records of EWD approval statuses, including documentation of any conditions applied and audits conducted, with evidence showing the implementation of NHVR guidelines.</t>
  </si>
  <si>
    <t>Provide real-life examples, such as successful approvals and relevant testing certificates, confirming that EWDs meet operational requirements and do not impede Authorised Officer activities.</t>
  </si>
  <si>
    <t xml:space="preserve">Section 50: Authority to approve </t>
  </si>
  <si>
    <t xml:space="preserve">Confirm that the company agrees that NHVR is able to delegate where required any part of the approval process.
</t>
  </si>
  <si>
    <t>Document the NHVR's role as the approving authority for EWD systems in operational manuals, including the Heavy Vehicle National Law Act 2012 reference and procedures for delegating assessment to third parties.</t>
  </si>
  <si>
    <t>Ensure that all EWD systems submitted for approval meet the minimum requirements outlined in the EWD Standards and document any necessary assessments by third parties in training materials.</t>
  </si>
  <si>
    <t>Maintain an updated register of approved EWD systems, including details of any third-party assessments and NHVR registration, demonstrating compliance with the approval process.</t>
  </si>
  <si>
    <t>Provide real-life examples of successfully approved EWD systems, along with testing certificates or correspondence from the NHVR confirming registration and compliance with the assessment process.</t>
  </si>
  <si>
    <t xml:space="preserve">Section 51: Provision of test units and documentation for approval process </t>
  </si>
  <si>
    <t>Provide a system and documentation that fully meets EWD Standards. Test procedures should clearly identify any differences from real-world use in the test EWD. Supporting documents must detail compliance with all standards and highlight variations for transparency during testing.</t>
  </si>
  <si>
    <t>Include documentation in operational manuals that outlines the technology provider's responsibilities for demonstrating compliance with the EWD Standards, specifying the required supporting documents and test procedures.</t>
  </si>
  <si>
    <t>Ensure that all documentation and test procedures adhere to EWD Standards requirements and are clearly marked to indicate compliance, addressing any variations to real-world applications.</t>
  </si>
  <si>
    <t>Provide evidence of the implementation of the system, including screenshots or records of test procedures conducted on the EWD, showing compliance with the EWD Standards.</t>
  </si>
  <si>
    <t>Present real-life examples of testing results that demonstrate compliance with EWD Standards, along with certificates from independent audits or assessments confirming the accuracy of the documentation and test procedures.</t>
  </si>
  <si>
    <t xml:space="preserve">Section 52: Requirement for post approval retesting following material system change </t>
  </si>
  <si>
    <t xml:space="preserve">Confirm that the company understands and agrees to advise NHVR of any changes / updates to be made to any approved systems and that changes will not be made until such time as they are approved. </t>
  </si>
  <si>
    <t xml:space="preserve">Any changes mentioned above may undergo full or partial retesting as determined by NHVR dependent on the changes being made. </t>
  </si>
  <si>
    <t>Document the process for notifying the NHVR of any significant changes to the EWD system in the operational manuals, including examples of hardware, firmware, or software updates.</t>
  </si>
  <si>
    <t>Ensure that the notification process complies with EWD Standards, specifying how significant changes are assessed and documented, and how they affect approval conditions.</t>
  </si>
  <si>
    <t>Maintain records of changes made to the EWD system, including date, nature of the change, and notification sent to the NHVR, as well as any subsequent actions taken.</t>
  </si>
  <si>
    <t>Provide real-life examples of notifications sent to the NHVR for significant changes, including responses received regarding retesting requirements, demonstrating adherence to EWD Standards. Include testing certificates if retesting occurred.</t>
  </si>
  <si>
    <t>Definitions (Part 9)</t>
  </si>
  <si>
    <t xml:space="preserve">Section 53.1: Definitions </t>
  </si>
  <si>
    <t>For the purpose of this Standard, the definitions in the HVNL and the following definitions apply:</t>
  </si>
  <si>
    <t>Term</t>
  </si>
  <si>
    <t>Acronym</t>
  </si>
  <si>
    <t>Comment</t>
  </si>
  <si>
    <t>Advanced Fatigue Management (AFM)</t>
  </si>
  <si>
    <t>AFM</t>
  </si>
  <si>
    <t>See section 457 of the HVNL.</t>
  </si>
  <si>
    <t>Application Programming Interface</t>
  </si>
  <si>
    <t>API</t>
  </si>
  <si>
    <t>A protocol and method for data transfer between software systems.</t>
  </si>
  <si>
    <t>Approval holder</t>
  </si>
  <si>
    <t>A technology provider who holds an approval granted by the NHVR, for an electronic recording system to be used as an electronic work diary (EWD), having met the requirements of the EWD Standards.</t>
  </si>
  <si>
    <t>Authorised Officer</t>
  </si>
  <si>
    <t>See section 5 Definitions of the HVNL.</t>
  </si>
  <si>
    <t>Availability Percentage</t>
  </si>
  <si>
    <t>A% = (S - D) / S x 100</t>
  </si>
  <si>
    <t>Where:</t>
  </si>
  <si>
    <t>A% = Availability Percentage</t>
  </si>
  <si>
    <t>S = Standard Usage Hours (not including scheduled maintenance)</t>
  </si>
  <si>
    <t>D = Downtime Aggregate Hours</t>
  </si>
  <si>
    <t>Basic Fatigue Management</t>
  </si>
  <si>
    <t>BFM</t>
  </si>
  <si>
    <t>Comma Separated Values</t>
  </si>
  <si>
    <t>CSV</t>
  </si>
  <si>
    <t>A delimited text file that uses commas to separate the values.</t>
  </si>
  <si>
    <t>Driver</t>
  </si>
  <si>
    <t>Driver base</t>
  </si>
  <si>
    <t>Driver licence</t>
  </si>
  <si>
    <t>Electromagnetic Compatibility</t>
  </si>
  <si>
    <t>EMC</t>
  </si>
  <si>
    <t>The ability of equipment to function satisfactorily, within its electromagnetic environment, without introducing intolerable electromagnetic disturbances to anything in that environment.</t>
  </si>
  <si>
    <t>Electronic Work Diary</t>
  </si>
  <si>
    <t>EWD</t>
  </si>
  <si>
    <t>See section 221 of the HVNL.</t>
  </si>
  <si>
    <t>Electronic Work Diary information</t>
  </si>
  <si>
    <t>See section 727(1) of the HVNL.</t>
  </si>
  <si>
    <t>Electronic Work Diary protected information</t>
  </si>
  <si>
    <t>Entry</t>
  </si>
  <si>
    <t>Equipment</t>
  </si>
  <si>
    <t>Geolocation</t>
  </si>
  <si>
    <t>A human readable name generated based on geographic coordinates. The geolocation may be created from the Geocoded National Address File (G-NAF) dataset or similar equivalent dataset.</t>
  </si>
  <si>
    <t>Global Navigation Satellite System</t>
  </si>
  <si>
    <t>GNSS</t>
  </si>
  <si>
    <t>The use of satellite constellation and augmentation systems to position devices using geographic coordinates.</t>
  </si>
  <si>
    <t>Historic data</t>
  </si>
  <si>
    <t>Historic data refers to work and rest entries created by the record keeper manually and marked as historic data, to create a continuous electronic record.</t>
  </si>
  <si>
    <t>Hyper Text Transfer Protocol Secure</t>
  </si>
  <si>
    <t>HTTPS</t>
  </si>
  <si>
    <t>For secure communication over a computer network.</t>
  </si>
  <si>
    <t>Internet Protocol</t>
  </si>
  <si>
    <t>IP</t>
  </si>
  <si>
    <t>Standard set of rules for sending and receiving data over the Internet.</t>
  </si>
  <si>
    <t>JavaScript Object Notation</t>
  </si>
  <si>
    <t>JSON</t>
  </si>
  <si>
    <t>Data-interchange format for use in transfer of EWD driver information and provision of rule sets.</t>
  </si>
  <si>
    <t>Legal obligations</t>
  </si>
  <si>
    <t>Duties imposed on a party in the HVNL.</t>
  </si>
  <si>
    <t>Malfunction</t>
  </si>
  <si>
    <t>Party in the Chain of Responsibility</t>
  </si>
  <si>
    <t>CoR</t>
  </si>
  <si>
    <t>See section 227 of the HVNL.</t>
  </si>
  <si>
    <t>Record keeper</t>
  </si>
  <si>
    <t>See section 317 of the HVNL.</t>
  </si>
  <si>
    <t>Registration</t>
  </si>
  <si>
    <t>the Regulator</t>
  </si>
  <si>
    <t>NHVR</t>
  </si>
  <si>
    <t>National Heavy Vehicle Regulator.</t>
  </si>
  <si>
    <t>Real-time Clock</t>
  </si>
  <si>
    <t>RTC</t>
  </si>
  <si>
    <t>A pulse generator which operates at precise time intervals to determine time intervals between events and initiate specific elements of processing.</t>
  </si>
  <si>
    <t>Rest</t>
  </si>
  <si>
    <t>Rule Set</t>
  </si>
  <si>
    <t>An electronic machine-readable version of the work and rest option.</t>
  </si>
  <si>
    <t>Tamper</t>
  </si>
  <si>
    <t>See section 334 of the HVNL.</t>
  </si>
  <si>
    <t>Technology provider</t>
  </si>
  <si>
    <t>A provider of candidate or EWD systems and services inclusive of equipment and data management.</t>
  </si>
  <si>
    <t>Transport operator</t>
  </si>
  <si>
    <t>See section 5 of the HVNL: ‘operator’.</t>
  </si>
  <si>
    <t>Two-up driving arrangement</t>
  </si>
  <si>
    <t>Unique Driver Identifier</t>
  </si>
  <si>
    <t>UDI</t>
  </si>
  <si>
    <t>A core set of information that is formatted in a standard method to create a unique and common Driver reference across technology providers.</t>
  </si>
  <si>
    <t>Uniform Resource Locator</t>
  </si>
  <si>
    <t>URL</t>
  </si>
  <si>
    <t>Standard address for accessing data between technology providers.</t>
  </si>
  <si>
    <t>Work</t>
  </si>
  <si>
    <t>Work and rest hours option</t>
  </si>
  <si>
    <t>See section 243 of the HVNL.</t>
  </si>
  <si>
    <t>Work diary</t>
  </si>
  <si>
    <t>Work Rest Change</t>
  </si>
  <si>
    <t>Written Work Diary</t>
  </si>
  <si>
    <t>WWD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</si>
</sst>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scheme val="minor"/>
    </font>
    <font>
      <sz val="11"/>
      <color theme="1"/>
      <name val="Aptos Light"/>
      <family val="2"/>
    </font>
    <font>
      <sz val="11"/>
      <color theme="1"/>
      <name val="Aptos Light"/>
      <family val="2"/>
    </font>
    <font>
      <sz val="11"/>
      <color theme="1"/>
      <name val="Aptos Light"/>
      <family val="2"/>
    </font>
    <font>
      <sz val="11"/>
      <color theme="1"/>
      <name val="Aptos Light"/>
      <family val="2"/>
    </font>
    <font>
      <sz val="11"/>
      <color theme="1"/>
      <name val="Aptos Light"/>
      <family val="2"/>
    </font>
    <font>
      <sz val="11"/>
      <color theme="1"/>
      <name val="Aptos Light"/>
      <family val="2"/>
    </font>
    <font>
      <sz val="11"/>
      <color rgb="FF006100"/>
      <name val="Calibri"/>
      <family val="2"/>
      <scheme val="minor"/>
    </font>
    <font>
      <sz val="11"/>
      <color rgb="FF9C0006"/>
      <name val="Calibri"/>
      <family val="2"/>
      <scheme val="minor"/>
    </font>
    <font>
      <sz val="11"/>
      <color rgb="FF9C6500"/>
      <name val="Calibri"/>
      <family val="2"/>
      <scheme val="minor"/>
    </font>
    <font>
      <sz val="10"/>
      <color rgb="FF000000"/>
      <name val="Arial"/>
      <family val="2"/>
    </font>
    <font>
      <sz val="11"/>
      <color theme="1"/>
      <name val="Calibri"/>
      <family val="2"/>
      <scheme val="minor"/>
    </font>
    <font>
      <b/>
      <sz val="15"/>
      <color theme="3"/>
      <name val="Calibri"/>
      <family val="2"/>
      <scheme val="minor"/>
    </font>
    <font>
      <sz val="11"/>
      <color theme="0"/>
      <name val="Calibri"/>
      <family val="2"/>
      <scheme val="minor"/>
    </font>
    <font>
      <sz val="8"/>
      <name val="Calibri"/>
      <family val="2"/>
      <scheme val="minor"/>
    </font>
    <font>
      <b/>
      <sz val="11"/>
      <color theme="1"/>
      <name val="Calibri"/>
      <family val="2"/>
    </font>
    <font>
      <sz val="11"/>
      <color rgb="FF000000"/>
      <name val="Calibri"/>
      <family val="2"/>
    </font>
    <font>
      <sz val="12"/>
      <color rgb="FF000000"/>
      <name val="Times New Roman"/>
      <family val="1"/>
      <charset val="1"/>
    </font>
    <font>
      <sz val="11"/>
      <color rgb="FF444444"/>
      <name val="Calibri"/>
      <family val="2"/>
    </font>
    <font>
      <b/>
      <sz val="11"/>
      <color rgb="FF000000"/>
      <name val="Calibri"/>
      <family val="2"/>
    </font>
    <font>
      <i/>
      <sz val="11"/>
      <color rgb="FF000000"/>
      <name val="Calibri"/>
      <family val="2"/>
    </font>
    <font>
      <sz val="11"/>
      <color rgb="FF444444"/>
      <name val="Calibri"/>
      <family val="2"/>
      <charset val="1"/>
    </font>
    <font>
      <b/>
      <sz val="10"/>
      <color theme="0"/>
      <name val="Aptos Light"/>
      <family val="2"/>
    </font>
    <font>
      <b/>
      <sz val="10"/>
      <name val="Aptos Light"/>
      <family val="2"/>
    </font>
    <font>
      <sz val="10"/>
      <color theme="1"/>
      <name val="Aptos Light"/>
      <family val="2"/>
    </font>
    <font>
      <sz val="10"/>
      <name val="Aptos Light"/>
      <family val="2"/>
    </font>
    <font>
      <b/>
      <sz val="10"/>
      <color theme="1"/>
      <name val="Aptos Light"/>
      <family val="2"/>
    </font>
    <font>
      <sz val="11"/>
      <color theme="1"/>
      <name val="Aptos Light"/>
      <family val="2"/>
    </font>
    <font>
      <b/>
      <sz val="11"/>
      <color theme="1"/>
      <name val="Aptos Light"/>
      <family val="2"/>
    </font>
    <font>
      <i/>
      <sz val="11"/>
      <color theme="1"/>
      <name val="Aptos Light"/>
      <family val="2"/>
    </font>
    <font>
      <b/>
      <i/>
      <sz val="11"/>
      <color theme="1"/>
      <name val="Aptos Light"/>
      <family val="2"/>
    </font>
    <font>
      <sz val="11"/>
      <color rgb="FFFF0000"/>
      <name val="Aptos Light"/>
      <family val="2"/>
    </font>
    <font>
      <b/>
      <sz val="11"/>
      <color theme="0"/>
      <name val="Aptos Light"/>
      <family val="2"/>
    </font>
    <font>
      <sz val="11"/>
      <color theme="0"/>
      <name val="Aptos Light"/>
      <family val="2"/>
    </font>
    <font>
      <b/>
      <sz val="11"/>
      <color rgb="FF006100"/>
      <name val="Aptos Light"/>
      <family val="2"/>
    </font>
    <font>
      <sz val="11"/>
      <color rgb="FF006100"/>
      <name val="Aptos Light"/>
      <family val="2"/>
    </font>
    <font>
      <sz val="11"/>
      <color rgb="FF9C0006"/>
      <name val="Aptos Light"/>
      <family val="2"/>
    </font>
    <font>
      <sz val="11"/>
      <name val="Aptos Light"/>
      <family val="2"/>
    </font>
    <font>
      <sz val="11"/>
      <color rgb="FF000000"/>
      <name val="Aptos Light"/>
      <family val="2"/>
    </font>
    <font>
      <i/>
      <sz val="11"/>
      <name val="Aptos Light"/>
      <family val="2"/>
    </font>
    <font>
      <b/>
      <sz val="14"/>
      <color rgb="FF0F2D52"/>
      <name val="Aptos Light"/>
      <family val="2"/>
    </font>
    <font>
      <sz val="14"/>
      <color theme="1"/>
      <name val="Aptos Light"/>
      <family val="2"/>
    </font>
    <font>
      <sz val="11"/>
      <color rgb="FF262626"/>
      <name val="Aptos Light"/>
      <family val="2"/>
    </font>
    <font>
      <b/>
      <sz val="11"/>
      <name val="Aptos Light"/>
      <family val="2"/>
    </font>
    <font>
      <b/>
      <i/>
      <sz val="11"/>
      <name val="Aptos Light"/>
      <family val="2"/>
    </font>
    <font>
      <b/>
      <sz val="11"/>
      <color rgb="FF000000"/>
      <name val="Aptos Light"/>
      <family val="2"/>
    </font>
    <font>
      <i/>
      <sz val="11"/>
      <color rgb="FF000000"/>
      <name val="Aptos Light"/>
      <family val="2"/>
    </font>
    <font>
      <b/>
      <sz val="11"/>
      <color rgb="FF0F2D52"/>
      <name val="Aptos Light"/>
      <family val="2"/>
    </font>
    <font>
      <b/>
      <i/>
      <sz val="11"/>
      <color rgb="FF000000"/>
      <name val="Aptos Light"/>
      <family val="2"/>
    </font>
    <font>
      <sz val="11"/>
      <color rgb="FFFF3300"/>
      <name val="Aptos Light"/>
      <family val="2"/>
    </font>
    <font>
      <u/>
      <sz val="11"/>
      <color rgb="FF0070C0"/>
      <name val="Aptos Light"/>
      <family val="2"/>
    </font>
    <font>
      <sz val="9"/>
      <color theme="1"/>
      <name val="Aptos Light"/>
      <family val="2"/>
    </font>
    <font>
      <i/>
      <sz val="9"/>
      <color theme="1"/>
      <name val="Aptos Light"/>
      <family val="2"/>
    </font>
    <font>
      <i/>
      <sz val="11"/>
      <color rgb="FFFF0000"/>
      <name val="Aptos Light"/>
      <family val="2"/>
    </font>
  </fonts>
  <fills count="2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8" tint="0.79998168889431442"/>
        <bgColor indexed="65"/>
      </patternFill>
    </fill>
    <fill>
      <patternFill patternType="solid">
        <fgColor theme="4"/>
      </patternFill>
    </fill>
    <fill>
      <patternFill patternType="solid">
        <fgColor theme="4" tint="0.79998168889431442"/>
        <bgColor indexed="65"/>
      </patternFill>
    </fill>
    <fill>
      <patternFill patternType="solid">
        <fgColor rgb="FF0F2D52"/>
        <bgColor indexed="64"/>
      </patternFill>
    </fill>
    <fill>
      <patternFill patternType="solid">
        <fgColor rgb="FFA7BAC9"/>
        <bgColor indexed="64"/>
      </patternFill>
    </fill>
    <fill>
      <patternFill patternType="solid">
        <fgColor rgb="FF0F2D52"/>
        <bgColor rgb="FF0F2D52"/>
      </patternFill>
    </fill>
    <fill>
      <patternFill patternType="solid">
        <fgColor rgb="FFA7BAC9"/>
        <bgColor rgb="FFA7BAC9"/>
      </patternFill>
    </fill>
    <fill>
      <patternFill patternType="solid">
        <fgColor rgb="FFC6EFCE"/>
        <bgColor rgb="FFC6EFCE"/>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249977111117893"/>
        <bgColor indexed="64"/>
      </patternFill>
    </fill>
  </fills>
  <borders count="46">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s>
  <cellStyleXfs count="9">
    <xf numFmtId="0" fontId="0" fillId="0" borderId="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0" borderId="0"/>
    <xf numFmtId="0" fontId="12" fillId="0" borderId="1" applyNumberFormat="0" applyFill="0" applyAlignment="0" applyProtection="0"/>
    <xf numFmtId="0" fontId="11" fillId="5" borderId="0" applyNumberFormat="0" applyBorder="0" applyAlignment="0" applyProtection="0"/>
    <xf numFmtId="0" fontId="13" fillId="6" borderId="0" applyNumberFormat="0" applyBorder="0" applyAlignment="0" applyProtection="0"/>
    <xf numFmtId="0" fontId="11" fillId="7" borderId="0" applyNumberFormat="0" applyBorder="0" applyAlignment="0" applyProtection="0"/>
  </cellStyleXfs>
  <cellXfs count="444">
    <xf numFmtId="0" fontId="0" fillId="0" borderId="0" xfId="0"/>
    <xf numFmtId="0" fontId="0" fillId="0" borderId="0" xfId="0" applyAlignment="1">
      <alignment horizontal="center"/>
    </xf>
    <xf numFmtId="0" fontId="7" fillId="2" borderId="0" xfId="1" applyAlignment="1">
      <alignment horizontal="center"/>
    </xf>
    <xf numFmtId="0" fontId="8" fillId="3" borderId="0" xfId="2" applyAlignment="1">
      <alignment horizontal="center"/>
    </xf>
    <xf numFmtId="0" fontId="9" fillId="4" borderId="0" xfId="3" applyAlignment="1">
      <alignment horizontal="center"/>
    </xf>
    <xf numFmtId="0" fontId="0" fillId="0" borderId="2" xfId="0" applyBorder="1" applyAlignment="1">
      <alignment vertical="top" wrapText="1"/>
    </xf>
    <xf numFmtId="0" fontId="0" fillId="0" borderId="2" xfId="0" applyBorder="1" applyAlignment="1">
      <alignment horizontal="left" vertical="top" wrapText="1"/>
    </xf>
    <xf numFmtId="0" fontId="0" fillId="0" borderId="0" xfId="0" applyAlignment="1">
      <alignment horizontal="left" vertical="top"/>
    </xf>
    <xf numFmtId="0" fontId="0" fillId="0" borderId="0" xfId="0" applyAlignment="1">
      <alignment vertical="top"/>
    </xf>
    <xf numFmtId="0" fontId="0" fillId="0" borderId="0" xfId="0" applyAlignment="1">
      <alignment horizontal="center" vertical="center"/>
    </xf>
    <xf numFmtId="0" fontId="0" fillId="15" borderId="15" xfId="0" applyFill="1" applyBorder="1" applyAlignment="1">
      <alignment horizontal="center" vertical="center"/>
    </xf>
    <xf numFmtId="0" fontId="0" fillId="15" borderId="15" xfId="0" applyFill="1" applyBorder="1" applyAlignment="1">
      <alignment vertical="top"/>
    </xf>
    <xf numFmtId="0" fontId="0" fillId="15" borderId="15" xfId="0" applyFill="1" applyBorder="1" applyAlignment="1">
      <alignment horizontal="left" vertical="top" wrapText="1"/>
    </xf>
    <xf numFmtId="0" fontId="0" fillId="15" borderId="15" xfId="0" applyFill="1" applyBorder="1" applyAlignment="1">
      <alignment horizontal="left" vertical="top"/>
    </xf>
    <xf numFmtId="0" fontId="0" fillId="15" borderId="15" xfId="0" applyFill="1" applyBorder="1"/>
    <xf numFmtId="0" fontId="0" fillId="15" borderId="15" xfId="0" applyFill="1" applyBorder="1" applyAlignment="1">
      <alignment wrapText="1"/>
    </xf>
    <xf numFmtId="0" fontId="0" fillId="15" borderId="0" xfId="0" applyFill="1"/>
    <xf numFmtId="0" fontId="0" fillId="0" borderId="15" xfId="0" applyBorder="1" applyAlignment="1">
      <alignment horizontal="center" vertical="center"/>
    </xf>
    <xf numFmtId="0" fontId="0" fillId="0" borderId="15" xfId="0" applyBorder="1" applyAlignment="1">
      <alignment vertical="top"/>
    </xf>
    <xf numFmtId="0" fontId="0" fillId="0" borderId="15" xfId="0" applyBorder="1" applyAlignment="1">
      <alignment horizontal="left" vertical="top" wrapText="1"/>
    </xf>
    <xf numFmtId="0" fontId="0" fillId="0" borderId="15" xfId="0" applyBorder="1" applyAlignment="1">
      <alignment wrapText="1"/>
    </xf>
    <xf numFmtId="0" fontId="0" fillId="0" borderId="15" xfId="0" applyBorder="1"/>
    <xf numFmtId="0" fontId="0" fillId="0" borderId="15" xfId="0" applyBorder="1" applyAlignment="1">
      <alignment horizontal="left" vertical="top"/>
    </xf>
    <xf numFmtId="0" fontId="17" fillId="0" borderId="15" xfId="0" applyFont="1" applyBorder="1" applyAlignment="1">
      <alignment horizontal="left" vertical="top"/>
    </xf>
    <xf numFmtId="0" fontId="0" fillId="0" borderId="15" xfId="0" applyBorder="1" applyAlignment="1">
      <alignment horizontal="center" vertical="center" wrapText="1"/>
    </xf>
    <xf numFmtId="0" fontId="0" fillId="0" borderId="15" xfId="0" applyBorder="1" applyAlignment="1">
      <alignment vertical="top" wrapText="1"/>
    </xf>
    <xf numFmtId="0" fontId="0" fillId="17" borderId="15" xfId="0" applyFill="1" applyBorder="1" applyAlignment="1">
      <alignment horizontal="center" vertical="center"/>
    </xf>
    <xf numFmtId="0" fontId="0" fillId="17" borderId="15" xfId="0" applyFill="1" applyBorder="1" applyAlignment="1">
      <alignment vertical="top"/>
    </xf>
    <xf numFmtId="0" fontId="0" fillId="17" borderId="15" xfId="0" applyFill="1" applyBorder="1" applyAlignment="1">
      <alignment horizontal="left" vertical="top" wrapText="1"/>
    </xf>
    <xf numFmtId="0" fontId="0" fillId="17" borderId="15" xfId="0" applyFill="1" applyBorder="1" applyAlignment="1">
      <alignment horizontal="left" vertical="top"/>
    </xf>
    <xf numFmtId="0" fontId="0" fillId="17" borderId="15" xfId="0" applyFill="1" applyBorder="1"/>
    <xf numFmtId="0" fontId="0" fillId="17" borderId="15" xfId="0" applyFill="1" applyBorder="1" applyAlignment="1">
      <alignment wrapText="1"/>
    </xf>
    <xf numFmtId="0" fontId="0" fillId="17" borderId="0" xfId="0" applyFill="1"/>
    <xf numFmtId="0" fontId="18" fillId="0" borderId="15" xfId="0" applyFont="1" applyBorder="1" applyAlignment="1">
      <alignment horizontal="left" vertical="top" wrapText="1"/>
    </xf>
    <xf numFmtId="14" fontId="0" fillId="0" borderId="0" xfId="0" applyNumberFormat="1"/>
    <xf numFmtId="0" fontId="0" fillId="0" borderId="0" xfId="0" applyAlignment="1">
      <alignment horizontal="left" vertical="top" wrapText="1"/>
    </xf>
    <xf numFmtId="0" fontId="0" fillId="0" borderId="0" xfId="0" applyAlignment="1">
      <alignment wrapText="1"/>
    </xf>
    <xf numFmtId="0" fontId="0" fillId="17" borderId="15" xfId="0" applyFill="1" applyBorder="1" applyAlignment="1">
      <alignment horizontal="center" vertical="center" wrapText="1"/>
    </xf>
    <xf numFmtId="0" fontId="0" fillId="17" borderId="15" xfId="0" applyFill="1" applyBorder="1" applyAlignment="1">
      <alignment vertical="top" wrapText="1"/>
    </xf>
    <xf numFmtId="0" fontId="0" fillId="0" borderId="19" xfId="0" applyBorder="1" applyAlignment="1">
      <alignment horizontal="left" vertical="top" wrapText="1"/>
    </xf>
    <xf numFmtId="0" fontId="0" fillId="0" borderId="16" xfId="0" applyBorder="1" applyAlignment="1">
      <alignment vertical="top"/>
    </xf>
    <xf numFmtId="0" fontId="21" fillId="0" borderId="15" xfId="0" applyFont="1" applyBorder="1" applyAlignment="1">
      <alignment horizontal="left" vertical="top" wrapText="1"/>
    </xf>
    <xf numFmtId="0" fontId="0" fillId="0" borderId="18" xfId="0" applyBorder="1" applyAlignment="1">
      <alignment horizontal="left" vertical="top" wrapText="1"/>
    </xf>
    <xf numFmtId="0" fontId="15" fillId="0" borderId="0" xfId="0" applyFont="1"/>
    <xf numFmtId="0" fontId="32" fillId="10" borderId="0" xfId="0" applyFont="1" applyFill="1"/>
    <xf numFmtId="0" fontId="32" fillId="10" borderId="0" xfId="0" applyFont="1" applyFill="1" applyAlignment="1">
      <alignment horizontal="center"/>
    </xf>
    <xf numFmtId="0" fontId="28" fillId="11" borderId="15" xfId="0" applyFont="1" applyFill="1" applyBorder="1"/>
    <xf numFmtId="0" fontId="33" fillId="10" borderId="15" xfId="0" applyFont="1" applyFill="1" applyBorder="1"/>
    <xf numFmtId="0" fontId="32" fillId="10" borderId="2" xfId="0" applyFont="1" applyFill="1" applyBorder="1" applyAlignment="1">
      <alignment horizontal="center"/>
    </xf>
    <xf numFmtId="0" fontId="28" fillId="11" borderId="16" xfId="0" applyFont="1" applyFill="1" applyBorder="1"/>
    <xf numFmtId="0" fontId="35" fillId="12" borderId="2" xfId="0" applyFont="1" applyFill="1" applyBorder="1" applyAlignment="1">
      <alignment horizontal="center"/>
    </xf>
    <xf numFmtId="0" fontId="36" fillId="0" borderId="2" xfId="0" applyFont="1" applyBorder="1" applyAlignment="1">
      <alignment horizontal="center"/>
    </xf>
    <xf numFmtId="0" fontId="32" fillId="10" borderId="5" xfId="0" applyFont="1" applyFill="1" applyBorder="1" applyAlignment="1">
      <alignment horizontal="center" vertical="top" wrapText="1"/>
    </xf>
    <xf numFmtId="14" fontId="32" fillId="10" borderId="5" xfId="0" applyNumberFormat="1" applyFont="1" applyFill="1" applyBorder="1" applyAlignment="1">
      <alignment horizontal="center" vertical="top" wrapText="1"/>
    </xf>
    <xf numFmtId="0" fontId="39" fillId="0" borderId="0" xfId="0" applyFont="1" applyAlignment="1">
      <alignment vertical="top"/>
    </xf>
    <xf numFmtId="0" fontId="39" fillId="0" borderId="0" xfId="0" applyFont="1" applyAlignment="1">
      <alignment vertical="top" wrapText="1"/>
    </xf>
    <xf numFmtId="0" fontId="37" fillId="0" borderId="0" xfId="0" applyFont="1" applyAlignment="1">
      <alignment vertical="top"/>
    </xf>
    <xf numFmtId="0" fontId="37" fillId="0" borderId="0" xfId="0" applyFont="1" applyAlignment="1">
      <alignment horizontal="center" vertical="center"/>
    </xf>
    <xf numFmtId="0" fontId="37" fillId="0" borderId="0" xfId="0" applyFont="1" applyAlignment="1">
      <alignment vertical="top" wrapText="1"/>
    </xf>
    <xf numFmtId="0" fontId="40" fillId="0" borderId="0" xfId="4" applyFont="1" applyAlignment="1">
      <alignment vertical="top"/>
    </xf>
    <xf numFmtId="0" fontId="39" fillId="0" borderId="0" xfId="0" applyFont="1" applyAlignment="1">
      <alignment horizontal="left" vertical="top"/>
    </xf>
    <xf numFmtId="0" fontId="39" fillId="0" borderId="0" xfId="0" applyFont="1" applyAlignment="1">
      <alignment horizontal="left" vertical="top" wrapText="1"/>
    </xf>
    <xf numFmtId="0" fontId="6" fillId="0" borderId="0" xfId="0" applyFont="1"/>
    <xf numFmtId="49" fontId="32" fillId="8" borderId="20" xfId="4" applyNumberFormat="1" applyFont="1" applyFill="1" applyBorder="1" applyAlignment="1">
      <alignment vertical="center"/>
    </xf>
    <xf numFmtId="49" fontId="32" fillId="8" borderId="21" xfId="4" applyNumberFormat="1" applyFont="1" applyFill="1" applyBorder="1" applyAlignment="1">
      <alignment vertical="center"/>
    </xf>
    <xf numFmtId="49" fontId="32" fillId="8" borderId="22" xfId="4" applyNumberFormat="1" applyFont="1" applyFill="1" applyBorder="1" applyAlignment="1">
      <alignment vertical="center"/>
    </xf>
    <xf numFmtId="0" fontId="43" fillId="14" borderId="41" xfId="4" applyFont="1" applyFill="1" applyBorder="1" applyAlignment="1">
      <alignment vertical="center" wrapText="1"/>
    </xf>
    <xf numFmtId="49" fontId="32" fillId="8" borderId="37" xfId="4" applyNumberFormat="1" applyFont="1" applyFill="1" applyBorder="1" applyAlignment="1">
      <alignment vertical="center"/>
    </xf>
    <xf numFmtId="49" fontId="37" fillId="14" borderId="5" xfId="4" applyNumberFormat="1" applyFont="1" applyFill="1" applyBorder="1"/>
    <xf numFmtId="49" fontId="37" fillId="14" borderId="13" xfId="4" applyNumberFormat="1" applyFont="1" applyFill="1" applyBorder="1"/>
    <xf numFmtId="0" fontId="43" fillId="0" borderId="5" xfId="0" applyFont="1" applyBorder="1" applyAlignment="1">
      <alignment horizontal="center" vertical="top" wrapText="1"/>
    </xf>
    <xf numFmtId="0" fontId="43" fillId="0" borderId="13" xfId="0" applyFont="1" applyBorder="1" applyAlignment="1">
      <alignment horizontal="center" vertical="top" wrapText="1"/>
    </xf>
    <xf numFmtId="0" fontId="43" fillId="0" borderId="24" xfId="4" applyFont="1" applyBorder="1" applyAlignment="1">
      <alignment horizontal="center" vertical="top" wrapText="1"/>
    </xf>
    <xf numFmtId="0" fontId="43" fillId="0" borderId="5" xfId="4" applyFont="1" applyBorder="1" applyAlignment="1">
      <alignment horizontal="center" vertical="top" wrapText="1"/>
    </xf>
    <xf numFmtId="0" fontId="43" fillId="0" borderId="26" xfId="0" applyFont="1" applyBorder="1" applyAlignment="1">
      <alignment horizontal="center" vertical="top" wrapText="1"/>
    </xf>
    <xf numFmtId="0" fontId="43" fillId="0" borderId="27" xfId="0" applyFont="1" applyBorder="1" applyAlignment="1">
      <alignment horizontal="center" vertical="top" wrapText="1"/>
    </xf>
    <xf numFmtId="0" fontId="43" fillId="0" borderId="26" xfId="4" applyFont="1" applyBorder="1" applyAlignment="1">
      <alignment horizontal="center" vertical="top" wrapText="1"/>
    </xf>
    <xf numFmtId="0" fontId="43" fillId="0" borderId="25" xfId="4" applyFont="1" applyBorder="1" applyAlignment="1">
      <alignment horizontal="center" vertical="top" wrapText="1"/>
    </xf>
    <xf numFmtId="49" fontId="44" fillId="13" borderId="8" xfId="4" applyNumberFormat="1" applyFont="1" applyFill="1" applyBorder="1" applyAlignment="1">
      <alignment vertical="top"/>
    </xf>
    <xf numFmtId="49" fontId="44" fillId="13" borderId="7" xfId="4" applyNumberFormat="1" applyFont="1" applyFill="1" applyBorder="1" applyAlignment="1">
      <alignment vertical="top"/>
    </xf>
    <xf numFmtId="49" fontId="44" fillId="13" borderId="35" xfId="4" applyNumberFormat="1" applyFont="1" applyFill="1" applyBorder="1" applyAlignment="1">
      <alignment vertical="top"/>
    </xf>
    <xf numFmtId="49" fontId="32" fillId="8" borderId="0" xfId="4" applyNumberFormat="1" applyFont="1" applyFill="1" applyAlignment="1">
      <alignment vertical="center"/>
    </xf>
    <xf numFmtId="49" fontId="43" fillId="13" borderId="8" xfId="4" applyNumberFormat="1" applyFont="1" applyFill="1" applyBorder="1" applyAlignment="1">
      <alignment vertical="top"/>
    </xf>
    <xf numFmtId="49" fontId="43" fillId="13" borderId="7" xfId="4" applyNumberFormat="1" applyFont="1" applyFill="1" applyBorder="1" applyAlignment="1">
      <alignment vertical="top"/>
    </xf>
    <xf numFmtId="49" fontId="32" fillId="8" borderId="22" xfId="4" applyNumberFormat="1" applyFont="1" applyFill="1" applyBorder="1" applyAlignment="1">
      <alignment horizontal="center" vertical="center"/>
    </xf>
    <xf numFmtId="49" fontId="28" fillId="0" borderId="2" xfId="0" applyNumberFormat="1" applyFont="1" applyBorder="1" applyAlignment="1">
      <alignment horizontal="center" vertical="center" wrapText="1"/>
    </xf>
    <xf numFmtId="0" fontId="28" fillId="14" borderId="2" xfId="0" applyFont="1" applyFill="1" applyBorder="1" applyAlignment="1">
      <alignment horizontal="center" vertical="top" wrapText="1"/>
    </xf>
    <xf numFmtId="0" fontId="47" fillId="0" borderId="0" xfId="0" applyFont="1" applyAlignment="1">
      <alignment vertical="top" wrapText="1"/>
    </xf>
    <xf numFmtId="0" fontId="47" fillId="0" borderId="0" xfId="4" applyFont="1" applyAlignment="1">
      <alignment vertical="top"/>
    </xf>
    <xf numFmtId="49" fontId="47" fillId="0" borderId="0" xfId="4" applyNumberFormat="1" applyFont="1"/>
    <xf numFmtId="49" fontId="6" fillId="0" borderId="0" xfId="0" applyNumberFormat="1" applyFont="1" applyAlignment="1">
      <alignment horizontal="center" vertical="top" wrapText="1"/>
    </xf>
    <xf numFmtId="0" fontId="6" fillId="0" borderId="0" xfId="0" applyFont="1" applyAlignment="1">
      <alignment horizontal="center" vertical="top" wrapText="1"/>
    </xf>
    <xf numFmtId="0" fontId="6" fillId="0" borderId="0" xfId="0" applyFont="1" applyAlignment="1">
      <alignment horizontal="center" vertical="center" wrapText="1"/>
    </xf>
    <xf numFmtId="0" fontId="6" fillId="0" borderId="0" xfId="0" applyFont="1" applyAlignment="1">
      <alignment vertical="top" wrapText="1"/>
    </xf>
    <xf numFmtId="49" fontId="40" fillId="0" borderId="0" xfId="4" applyNumberFormat="1" applyFont="1"/>
    <xf numFmtId="0" fontId="47" fillId="0" borderId="0" xfId="0" applyFont="1" applyAlignment="1" applyProtection="1">
      <alignment vertical="top" wrapText="1"/>
      <protection locked="0"/>
    </xf>
    <xf numFmtId="0" fontId="6" fillId="0" borderId="0" xfId="0" applyFont="1" applyProtection="1">
      <protection locked="0"/>
    </xf>
    <xf numFmtId="0" fontId="38" fillId="0" borderId="18" xfId="0" applyFont="1" applyBorder="1" applyAlignment="1" applyProtection="1">
      <alignment vertical="top"/>
      <protection locked="0"/>
    </xf>
    <xf numFmtId="0" fontId="33" fillId="10" borderId="15" xfId="0" applyFont="1" applyFill="1" applyBorder="1" applyProtection="1">
      <protection locked="0"/>
    </xf>
    <xf numFmtId="0" fontId="32" fillId="10" borderId="5" xfId="0" applyFont="1" applyFill="1" applyBorder="1" applyAlignment="1" applyProtection="1">
      <alignment horizontal="center" vertical="top" wrapText="1"/>
      <protection locked="0"/>
    </xf>
    <xf numFmtId="0" fontId="6" fillId="0" borderId="0" xfId="0" applyFont="1" applyAlignment="1" applyProtection="1">
      <alignment horizontal="left" vertical="top"/>
      <protection locked="0"/>
    </xf>
    <xf numFmtId="0" fontId="39" fillId="21" borderId="0" xfId="0" applyFont="1" applyFill="1" applyAlignment="1" applyProtection="1">
      <alignment vertical="top"/>
      <protection locked="0"/>
    </xf>
    <xf numFmtId="0" fontId="29" fillId="21" borderId="0" xfId="0" applyFont="1" applyFill="1" applyProtection="1">
      <protection locked="0"/>
    </xf>
    <xf numFmtId="0" fontId="37" fillId="21" borderId="0" xfId="0" applyFont="1" applyFill="1" applyAlignment="1" applyProtection="1">
      <alignment vertical="top"/>
      <protection locked="0"/>
    </xf>
    <xf numFmtId="0" fontId="37" fillId="0" borderId="0" xfId="0" applyFont="1" applyAlignment="1" applyProtection="1">
      <alignment vertical="top"/>
      <protection locked="0"/>
    </xf>
    <xf numFmtId="0" fontId="37" fillId="0" borderId="0" xfId="0" applyFont="1" applyAlignment="1" applyProtection="1">
      <alignment horizontal="left" vertical="top"/>
      <protection locked="0"/>
    </xf>
    <xf numFmtId="0" fontId="6" fillId="0" borderId="0" xfId="0" applyFont="1" applyAlignment="1" applyProtection="1">
      <alignment horizontal="left"/>
      <protection locked="0"/>
    </xf>
    <xf numFmtId="0" fontId="35" fillId="0" borderId="2" xfId="0" applyFont="1" applyBorder="1" applyAlignment="1">
      <alignment horizontal="center"/>
    </xf>
    <xf numFmtId="0" fontId="39" fillId="21" borderId="0" xfId="0" applyFont="1" applyFill="1" applyAlignment="1">
      <alignment vertical="top"/>
    </xf>
    <xf numFmtId="0" fontId="39" fillId="21" borderId="0" xfId="0" applyFont="1" applyFill="1" applyAlignment="1">
      <alignment vertical="top" wrapText="1"/>
    </xf>
    <xf numFmtId="0" fontId="29" fillId="21" borderId="0" xfId="0" applyFont="1" applyFill="1" applyAlignment="1">
      <alignment horizontal="center" vertical="center"/>
    </xf>
    <xf numFmtId="0" fontId="29" fillId="21" borderId="0" xfId="0" applyFont="1" applyFill="1" applyAlignment="1">
      <alignment horizontal="center" vertical="center" wrapText="1"/>
    </xf>
    <xf numFmtId="0" fontId="29" fillId="21" borderId="0" xfId="0" applyFont="1" applyFill="1"/>
    <xf numFmtId="0" fontId="47" fillId="0" borderId="0" xfId="4" applyFont="1" applyProtection="1">
      <protection locked="0"/>
    </xf>
    <xf numFmtId="0" fontId="33" fillId="8" borderId="7" xfId="8" applyFont="1" applyFill="1" applyBorder="1" applyAlignment="1" applyProtection="1">
      <alignment horizontal="center"/>
      <protection locked="0"/>
    </xf>
    <xf numFmtId="0" fontId="32" fillId="8" borderId="0" xfId="7" applyFont="1" applyFill="1" applyProtection="1"/>
    <xf numFmtId="0" fontId="32" fillId="19" borderId="0" xfId="7" applyFont="1" applyFill="1" applyAlignment="1" applyProtection="1">
      <alignment horizontal="center"/>
    </xf>
    <xf numFmtId="0" fontId="28" fillId="9" borderId="2" xfId="0" applyFont="1" applyFill="1" applyBorder="1"/>
    <xf numFmtId="0" fontId="34" fillId="0" borderId="2" xfId="1" applyFont="1" applyFill="1" applyBorder="1" applyAlignment="1" applyProtection="1">
      <alignment horizontal="center"/>
    </xf>
    <xf numFmtId="0" fontId="49" fillId="0" borderId="2" xfId="1" applyFont="1" applyFill="1" applyBorder="1" applyAlignment="1" applyProtection="1">
      <alignment horizontal="center"/>
    </xf>
    <xf numFmtId="0" fontId="28" fillId="9" borderId="8" xfId="0" applyFont="1" applyFill="1" applyBorder="1"/>
    <xf numFmtId="0" fontId="33" fillId="8" borderId="2" xfId="8" applyFont="1" applyFill="1" applyBorder="1" applyProtection="1"/>
    <xf numFmtId="0" fontId="47" fillId="0" borderId="0" xfId="4" applyFont="1"/>
    <xf numFmtId="0" fontId="40" fillId="0" borderId="0" xfId="4" applyFont="1" applyAlignment="1">
      <alignment horizontal="left" vertical="top"/>
    </xf>
    <xf numFmtId="0" fontId="41" fillId="0" borderId="0" xfId="0" applyFont="1" applyAlignment="1">
      <alignment horizontal="left"/>
    </xf>
    <xf numFmtId="49" fontId="40" fillId="0" borderId="0" xfId="4" applyNumberFormat="1" applyFont="1" applyAlignment="1">
      <alignment horizontal="left"/>
    </xf>
    <xf numFmtId="0" fontId="23" fillId="14" borderId="41" xfId="4" applyFont="1" applyFill="1" applyBorder="1" applyAlignment="1">
      <alignment horizontal="left" vertical="center" wrapText="1"/>
    </xf>
    <xf numFmtId="0" fontId="24" fillId="0" borderId="0" xfId="0" applyFont="1" applyAlignment="1">
      <alignment horizontal="left"/>
    </xf>
    <xf numFmtId="49" fontId="25" fillId="14" borderId="5" xfId="4" applyNumberFormat="1" applyFont="1" applyFill="1" applyBorder="1" applyAlignment="1">
      <alignment horizontal="left"/>
    </xf>
    <xf numFmtId="0" fontId="23" fillId="0" borderId="5" xfId="0" applyFont="1" applyBorder="1" applyAlignment="1">
      <alignment horizontal="left" vertical="top" wrapText="1"/>
    </xf>
    <xf numFmtId="0" fontId="23" fillId="0" borderId="13" xfId="0" applyFont="1" applyBorder="1" applyAlignment="1">
      <alignment horizontal="left" vertical="top" wrapText="1"/>
    </xf>
    <xf numFmtId="0" fontId="23" fillId="0" borderId="24" xfId="4" applyFont="1" applyBorder="1" applyAlignment="1">
      <alignment horizontal="left" vertical="top" wrapText="1"/>
    </xf>
    <xf numFmtId="0" fontId="23" fillId="0" borderId="5" xfId="4" applyFont="1" applyBorder="1" applyAlignment="1">
      <alignment horizontal="left" vertical="top" wrapText="1"/>
    </xf>
    <xf numFmtId="49" fontId="23" fillId="13" borderId="8" xfId="4" applyNumberFormat="1" applyFont="1" applyFill="1" applyBorder="1" applyAlignment="1">
      <alignment horizontal="left" vertical="top"/>
    </xf>
    <xf numFmtId="49" fontId="26" fillId="0" borderId="2" xfId="0" applyNumberFormat="1" applyFont="1" applyBorder="1" applyAlignment="1">
      <alignment horizontal="left" vertical="center" wrapText="1"/>
    </xf>
    <xf numFmtId="0" fontId="28" fillId="9" borderId="0" xfId="6" applyFont="1" applyFill="1" applyBorder="1" applyAlignment="1">
      <alignment horizontal="left" vertical="center" wrapText="1"/>
    </xf>
    <xf numFmtId="0" fontId="32" fillId="8" borderId="0" xfId="0" applyFont="1" applyFill="1" applyAlignment="1">
      <alignment horizontal="left" vertical="top" wrapText="1"/>
    </xf>
    <xf numFmtId="0" fontId="4" fillId="0" borderId="0" xfId="0" applyFont="1" applyAlignment="1">
      <alignment horizontal="left" vertical="top" wrapText="1"/>
    </xf>
    <xf numFmtId="0" fontId="32" fillId="0" borderId="0" xfId="0" applyFont="1" applyAlignment="1">
      <alignment horizontal="left" vertical="top" wrapText="1"/>
    </xf>
    <xf numFmtId="49" fontId="4" fillId="0" borderId="0" xfId="0" applyNumberFormat="1" applyFont="1" applyAlignment="1">
      <alignment horizontal="left" vertical="top" wrapText="1"/>
    </xf>
    <xf numFmtId="0" fontId="37" fillId="0" borderId="2" xfId="1" applyNumberFormat="1" applyFont="1" applyFill="1" applyBorder="1" applyAlignment="1" applyProtection="1">
      <alignment vertical="top" wrapText="1"/>
    </xf>
    <xf numFmtId="49" fontId="28" fillId="0" borderId="5" xfId="0" applyNumberFormat="1" applyFont="1" applyBorder="1" applyAlignment="1">
      <alignment horizontal="center" vertical="center" wrapText="1"/>
    </xf>
    <xf numFmtId="0" fontId="37" fillId="22" borderId="18" xfId="0" applyFont="1" applyFill="1" applyBorder="1" applyProtection="1">
      <protection locked="0"/>
    </xf>
    <xf numFmtId="0" fontId="38" fillId="0" borderId="15" xfId="0" applyFont="1" applyBorder="1" applyAlignment="1" applyProtection="1">
      <alignment horizontal="left" vertical="top"/>
      <protection locked="0"/>
    </xf>
    <xf numFmtId="0" fontId="37" fillId="0" borderId="17" xfId="0" applyFont="1" applyBorder="1" applyAlignment="1" applyProtection="1">
      <alignment horizontal="left"/>
      <protection locked="0"/>
    </xf>
    <xf numFmtId="0" fontId="37" fillId="0" borderId="18" xfId="0" applyFont="1" applyBorder="1" applyAlignment="1" applyProtection="1">
      <alignment horizontal="left"/>
      <protection locked="0"/>
    </xf>
    <xf numFmtId="0" fontId="50" fillId="0" borderId="16" xfId="0" applyFont="1" applyBorder="1" applyAlignment="1" applyProtection="1">
      <alignment horizontal="left" vertical="top"/>
      <protection locked="0"/>
    </xf>
    <xf numFmtId="0" fontId="38" fillId="0" borderId="16" xfId="0" applyFont="1" applyBorder="1" applyAlignment="1" applyProtection="1">
      <alignment horizontal="left" vertical="top"/>
      <protection locked="0"/>
    </xf>
    <xf numFmtId="0" fontId="38" fillId="0" borderId="17" xfId="0" applyFont="1" applyBorder="1" applyAlignment="1" applyProtection="1">
      <alignment horizontal="left" vertical="top"/>
      <protection locked="0"/>
    </xf>
    <xf numFmtId="0" fontId="43" fillId="0" borderId="4" xfId="0" applyFont="1" applyBorder="1" applyAlignment="1">
      <alignment horizontal="center" vertical="top" wrapText="1"/>
    </xf>
    <xf numFmtId="0" fontId="43" fillId="0" borderId="11" xfId="0" applyFont="1" applyBorder="1" applyAlignment="1">
      <alignment horizontal="center" vertical="top" wrapText="1"/>
    </xf>
    <xf numFmtId="0" fontId="43" fillId="0" borderId="43" xfId="4" applyFont="1" applyBorder="1" applyAlignment="1">
      <alignment horizontal="center" vertical="top" wrapText="1"/>
    </xf>
    <xf numFmtId="0" fontId="43" fillId="0" borderId="4" xfId="4" applyFont="1" applyBorder="1" applyAlignment="1">
      <alignment horizontal="center" vertical="top" wrapText="1"/>
    </xf>
    <xf numFmtId="0" fontId="6" fillId="0" borderId="0" xfId="0" applyFont="1" applyAlignment="1">
      <alignment horizontal="center"/>
    </xf>
    <xf numFmtId="0" fontId="38" fillId="0" borderId="0" xfId="4" applyFont="1" applyAlignment="1">
      <alignment vertical="top"/>
    </xf>
    <xf numFmtId="0" fontId="6" fillId="0" borderId="0" xfId="0" applyFont="1" applyAlignment="1">
      <alignment horizontal="center" vertical="top"/>
    </xf>
    <xf numFmtId="0" fontId="38" fillId="0" borderId="0" xfId="4" applyFont="1" applyAlignment="1">
      <alignment horizontal="left" vertical="top"/>
    </xf>
    <xf numFmtId="0" fontId="31" fillId="0" borderId="0" xfId="4" applyFont="1" applyAlignment="1">
      <alignment horizontal="left" vertical="top" wrapText="1"/>
    </xf>
    <xf numFmtId="0" fontId="38" fillId="0" borderId="0" xfId="4" applyFont="1" applyAlignment="1">
      <alignment horizontal="center" vertical="center"/>
    </xf>
    <xf numFmtId="0" fontId="38" fillId="0" borderId="0" xfId="4" applyFont="1" applyAlignment="1">
      <alignment horizontal="left" vertical="top" wrapText="1"/>
    </xf>
    <xf numFmtId="0" fontId="45" fillId="0" borderId="0" xfId="4" applyFont="1" applyAlignment="1">
      <alignment horizontal="left" vertical="top" wrapText="1"/>
    </xf>
    <xf numFmtId="0" fontId="28" fillId="14" borderId="0" xfId="0" applyFont="1" applyFill="1" applyAlignment="1">
      <alignment horizontal="center" vertical="top"/>
    </xf>
    <xf numFmtId="0" fontId="29" fillId="0" borderId="0" xfId="0" applyFont="1" applyAlignment="1">
      <alignment horizontal="center" vertical="top" wrapText="1"/>
    </xf>
    <xf numFmtId="0" fontId="31" fillId="0" borderId="0" xfId="0" applyFont="1"/>
    <xf numFmtId="0" fontId="28" fillId="0" borderId="0" xfId="0" applyFont="1"/>
    <xf numFmtId="49" fontId="32" fillId="8" borderId="0" xfId="4" applyNumberFormat="1" applyFont="1" applyFill="1" applyAlignment="1" applyProtection="1">
      <alignment vertical="top"/>
      <protection hidden="1"/>
    </xf>
    <xf numFmtId="49" fontId="32" fillId="8" borderId="37" xfId="4" applyNumberFormat="1" applyFont="1" applyFill="1" applyBorder="1" applyAlignment="1" applyProtection="1">
      <alignment vertical="top"/>
      <protection hidden="1"/>
    </xf>
    <xf numFmtId="0" fontId="5" fillId="0" borderId="0" xfId="0" applyFont="1" applyAlignment="1">
      <alignment vertical="top"/>
    </xf>
    <xf numFmtId="49" fontId="5" fillId="0" borderId="0" xfId="0" applyNumberFormat="1" applyFont="1" applyAlignment="1">
      <alignment horizontal="center" vertical="top" wrapText="1"/>
    </xf>
    <xf numFmtId="0" fontId="5" fillId="0" borderId="0" xfId="0" applyFont="1" applyAlignment="1">
      <alignment horizontal="center" vertical="top" wrapText="1"/>
    </xf>
    <xf numFmtId="0" fontId="5" fillId="0" borderId="0" xfId="0" applyFont="1" applyAlignment="1" applyProtection="1">
      <alignment horizontal="center" vertical="top" wrapText="1"/>
      <protection hidden="1"/>
    </xf>
    <xf numFmtId="0" fontId="5" fillId="0" borderId="0" xfId="0" applyFont="1" applyAlignment="1" applyProtection="1">
      <alignment vertical="top" wrapText="1"/>
      <protection hidden="1"/>
    </xf>
    <xf numFmtId="0" fontId="5" fillId="0" borderId="0" xfId="0" applyFont="1" applyAlignment="1">
      <alignment vertical="top" wrapText="1"/>
    </xf>
    <xf numFmtId="49" fontId="28" fillId="0" borderId="2" xfId="0" applyNumberFormat="1" applyFont="1" applyBorder="1" applyAlignment="1">
      <alignment horizontal="center" vertical="top" wrapText="1"/>
    </xf>
    <xf numFmtId="49" fontId="32" fillId="8" borderId="22" xfId="4" applyNumberFormat="1" applyFont="1" applyFill="1" applyBorder="1" applyAlignment="1">
      <alignment horizontal="center" vertical="top"/>
    </xf>
    <xf numFmtId="49" fontId="40" fillId="0" borderId="0" xfId="4" applyNumberFormat="1" applyFont="1" applyAlignment="1">
      <alignment vertical="top"/>
    </xf>
    <xf numFmtId="49" fontId="32" fillId="8" borderId="20" xfId="4" applyNumberFormat="1" applyFont="1" applyFill="1" applyBorder="1" applyAlignment="1">
      <alignment vertical="top"/>
    </xf>
    <xf numFmtId="49" fontId="32" fillId="8" borderId="21" xfId="4" applyNumberFormat="1" applyFont="1" applyFill="1" applyBorder="1" applyAlignment="1">
      <alignment vertical="top"/>
    </xf>
    <xf numFmtId="49" fontId="32" fillId="8" borderId="22" xfId="4" applyNumberFormat="1" applyFont="1" applyFill="1" applyBorder="1" applyAlignment="1">
      <alignment vertical="top"/>
    </xf>
    <xf numFmtId="0" fontId="43" fillId="14" borderId="41" xfId="4" applyFont="1" applyFill="1" applyBorder="1" applyAlignment="1">
      <alignment vertical="top" wrapText="1"/>
    </xf>
    <xf numFmtId="49" fontId="37" fillId="14" borderId="5" xfId="4" applyNumberFormat="1" applyFont="1" applyFill="1" applyBorder="1" applyAlignment="1">
      <alignment vertical="top"/>
    </xf>
    <xf numFmtId="49" fontId="37" fillId="14" borderId="13" xfId="4" applyNumberFormat="1" applyFont="1" applyFill="1" applyBorder="1" applyAlignment="1">
      <alignment vertical="top"/>
    </xf>
    <xf numFmtId="0" fontId="43" fillId="0" borderId="26" xfId="0" applyFont="1" applyBorder="1" applyAlignment="1" applyProtection="1">
      <alignment horizontal="center" vertical="top" wrapText="1"/>
      <protection hidden="1"/>
    </xf>
    <xf numFmtId="0" fontId="43" fillId="0" borderId="27" xfId="0" applyFont="1" applyBorder="1" applyAlignment="1" applyProtection="1">
      <alignment horizontal="center" vertical="top" wrapText="1"/>
      <protection hidden="1"/>
    </xf>
    <xf numFmtId="0" fontId="43" fillId="0" borderId="26" xfId="4" applyFont="1" applyBorder="1" applyAlignment="1" applyProtection="1">
      <alignment horizontal="center" vertical="top" wrapText="1"/>
      <protection hidden="1"/>
    </xf>
    <xf numFmtId="0" fontId="43" fillId="0" borderId="25" xfId="4" applyFont="1" applyBorder="1" applyAlignment="1" applyProtection="1">
      <alignment horizontal="center" vertical="top" wrapText="1"/>
      <protection hidden="1"/>
    </xf>
    <xf numFmtId="0" fontId="6" fillId="0" borderId="0" xfId="0" applyFont="1" applyAlignment="1">
      <alignment vertical="top"/>
    </xf>
    <xf numFmtId="0" fontId="6" fillId="0" borderId="0" xfId="0" applyFont="1" applyAlignment="1" applyProtection="1">
      <alignment vertical="top" wrapText="1"/>
      <protection hidden="1"/>
    </xf>
    <xf numFmtId="0" fontId="6" fillId="0" borderId="0" xfId="0" applyFont="1" applyAlignment="1" applyProtection="1">
      <alignment horizontal="center" vertical="top" wrapText="1"/>
      <protection hidden="1"/>
    </xf>
    <xf numFmtId="0" fontId="51" fillId="0" borderId="2" xfId="0" applyFont="1" applyBorder="1" applyAlignment="1">
      <alignment horizontal="left" vertical="top" wrapText="1"/>
    </xf>
    <xf numFmtId="0" fontId="43" fillId="14" borderId="39" xfId="4" applyFont="1" applyFill="1" applyBorder="1" applyAlignment="1">
      <alignment vertical="top" wrapText="1"/>
    </xf>
    <xf numFmtId="0" fontId="43" fillId="14" borderId="40" xfId="4" applyFont="1" applyFill="1" applyBorder="1" applyAlignment="1">
      <alignment vertical="top" wrapText="1"/>
    </xf>
    <xf numFmtId="49" fontId="32" fillId="8" borderId="20" xfId="4" applyNumberFormat="1" applyFont="1" applyFill="1" applyBorder="1" applyAlignment="1">
      <alignment horizontal="center" vertical="top"/>
    </xf>
    <xf numFmtId="49" fontId="32" fillId="8" borderId="11" xfId="4" applyNumberFormat="1" applyFont="1" applyFill="1" applyBorder="1" applyAlignment="1" applyProtection="1">
      <alignment horizontal="center" vertical="top"/>
      <protection hidden="1"/>
    </xf>
    <xf numFmtId="0" fontId="3" fillId="0" borderId="0" xfId="0" applyFont="1" applyAlignment="1">
      <alignment vertical="top"/>
    </xf>
    <xf numFmtId="0" fontId="3" fillId="0" borderId="0" xfId="0" applyFont="1" applyAlignment="1">
      <alignment vertical="top" wrapText="1"/>
    </xf>
    <xf numFmtId="49" fontId="27" fillId="0" borderId="0" xfId="0" applyNumberFormat="1" applyFont="1" applyAlignment="1">
      <alignment horizontal="center" vertical="top" wrapText="1"/>
    </xf>
    <xf numFmtId="0" fontId="27" fillId="0" borderId="0" xfId="0" applyFont="1" applyAlignment="1">
      <alignment horizontal="center" vertical="top" wrapText="1"/>
    </xf>
    <xf numFmtId="0" fontId="27" fillId="0" borderId="0" xfId="0" applyFont="1" applyAlignment="1" applyProtection="1">
      <alignment vertical="top" wrapText="1"/>
      <protection hidden="1"/>
    </xf>
    <xf numFmtId="0" fontId="27" fillId="0" borderId="0" xfId="0" applyFont="1" applyAlignment="1" applyProtection="1">
      <alignment horizontal="center" vertical="top" wrapText="1"/>
      <protection hidden="1"/>
    </xf>
    <xf numFmtId="0" fontId="27" fillId="0" borderId="0" xfId="0" applyFont="1" applyAlignment="1">
      <alignment vertical="top" wrapText="1"/>
    </xf>
    <xf numFmtId="0" fontId="42" fillId="0" borderId="2" xfId="0" applyFont="1" applyBorder="1" applyAlignment="1">
      <alignment vertical="top" wrapText="1"/>
    </xf>
    <xf numFmtId="0" fontId="41" fillId="0" borderId="0" xfId="0" applyFont="1" applyAlignment="1">
      <alignment vertical="top"/>
    </xf>
    <xf numFmtId="0" fontId="41" fillId="0" borderId="0" xfId="0" applyFont="1" applyAlignment="1" applyProtection="1">
      <alignment vertical="top"/>
      <protection hidden="1"/>
    </xf>
    <xf numFmtId="0" fontId="43" fillId="14" borderId="21" xfId="4" applyFont="1" applyFill="1" applyBorder="1" applyAlignment="1">
      <alignment vertical="top" wrapText="1"/>
    </xf>
    <xf numFmtId="0" fontId="43" fillId="14" borderId="23" xfId="4" applyFont="1" applyFill="1" applyBorder="1" applyAlignment="1">
      <alignment vertical="top" wrapText="1"/>
    </xf>
    <xf numFmtId="0" fontId="28" fillId="14" borderId="2" xfId="0" applyFont="1" applyFill="1" applyBorder="1" applyAlignment="1">
      <alignment horizontal="left" vertical="top" wrapText="1"/>
    </xf>
    <xf numFmtId="49" fontId="32" fillId="8" borderId="0" xfId="4" applyNumberFormat="1" applyFont="1" applyFill="1" applyAlignment="1" applyProtection="1">
      <alignment horizontal="left" vertical="top"/>
      <protection hidden="1"/>
    </xf>
    <xf numFmtId="49" fontId="32" fillId="8" borderId="37" xfId="4" applyNumberFormat="1" applyFont="1" applyFill="1" applyBorder="1" applyAlignment="1" applyProtection="1">
      <alignment horizontal="left" vertical="top"/>
      <protection hidden="1"/>
    </xf>
    <xf numFmtId="0" fontId="5" fillId="0" borderId="0" xfId="0" applyFont="1" applyAlignment="1">
      <alignment horizontal="left" vertical="top"/>
    </xf>
    <xf numFmtId="49" fontId="5" fillId="0" borderId="0" xfId="0" applyNumberFormat="1" applyFont="1" applyAlignment="1">
      <alignment horizontal="left" vertical="top" wrapText="1"/>
    </xf>
    <xf numFmtId="0" fontId="5" fillId="0" borderId="0" xfId="0" applyFont="1" applyAlignment="1">
      <alignment horizontal="left" vertical="top" wrapText="1"/>
    </xf>
    <xf numFmtId="0" fontId="5" fillId="0" borderId="0" xfId="0" applyFont="1" applyAlignment="1" applyProtection="1">
      <alignment horizontal="left" vertical="top" wrapText="1"/>
      <protection hidden="1"/>
    </xf>
    <xf numFmtId="49" fontId="43" fillId="13" borderId="8" xfId="4" applyNumberFormat="1" applyFont="1" applyFill="1" applyBorder="1" applyAlignment="1">
      <alignment horizontal="left" vertical="top"/>
    </xf>
    <xf numFmtId="49" fontId="43" fillId="13" borderId="7" xfId="4" applyNumberFormat="1" applyFont="1" applyFill="1" applyBorder="1" applyAlignment="1">
      <alignment horizontal="left" vertical="top"/>
    </xf>
    <xf numFmtId="49" fontId="32" fillId="8" borderId="22" xfId="4" applyNumberFormat="1" applyFont="1" applyFill="1" applyBorder="1" applyAlignment="1">
      <alignment horizontal="left" vertical="top"/>
    </xf>
    <xf numFmtId="49" fontId="44" fillId="13" borderId="8" xfId="4" applyNumberFormat="1" applyFont="1" applyFill="1" applyBorder="1" applyAlignment="1">
      <alignment horizontal="left" vertical="top"/>
    </xf>
    <xf numFmtId="49" fontId="44" fillId="13" borderId="7" xfId="4" applyNumberFormat="1" applyFont="1" applyFill="1" applyBorder="1" applyAlignment="1">
      <alignment horizontal="left" vertical="top"/>
    </xf>
    <xf numFmtId="49" fontId="44" fillId="13" borderId="35" xfId="4" applyNumberFormat="1" applyFont="1" applyFill="1" applyBorder="1" applyAlignment="1">
      <alignment horizontal="left" vertical="top"/>
    </xf>
    <xf numFmtId="49" fontId="40" fillId="0" borderId="0" xfId="4" applyNumberFormat="1" applyFont="1" applyAlignment="1">
      <alignment horizontal="left" vertical="top"/>
    </xf>
    <xf numFmtId="49" fontId="32" fillId="8" borderId="20" xfId="4" applyNumberFormat="1" applyFont="1" applyFill="1" applyBorder="1" applyAlignment="1">
      <alignment horizontal="left" vertical="top"/>
    </xf>
    <xf numFmtId="49" fontId="32" fillId="8" borderId="21" xfId="4" applyNumberFormat="1" applyFont="1" applyFill="1" applyBorder="1" applyAlignment="1">
      <alignment horizontal="left" vertical="top"/>
    </xf>
    <xf numFmtId="0" fontId="43" fillId="14" borderId="41" xfId="4" applyFont="1" applyFill="1" applyBorder="1" applyAlignment="1">
      <alignment horizontal="left" vertical="top" wrapText="1"/>
    </xf>
    <xf numFmtId="49" fontId="37" fillId="14" borderId="5" xfId="4" applyNumberFormat="1" applyFont="1" applyFill="1" applyBorder="1" applyAlignment="1">
      <alignment horizontal="left" vertical="top"/>
    </xf>
    <xf numFmtId="49" fontId="37" fillId="14" borderId="13" xfId="4" applyNumberFormat="1" applyFont="1" applyFill="1" applyBorder="1" applyAlignment="1">
      <alignment horizontal="left" vertical="top"/>
    </xf>
    <xf numFmtId="0" fontId="43" fillId="0" borderId="5" xfId="0" applyFont="1" applyBorder="1" applyAlignment="1">
      <alignment horizontal="left" vertical="top" wrapText="1"/>
    </xf>
    <xf numFmtId="0" fontId="43" fillId="0" borderId="13" xfId="0" applyFont="1" applyBorder="1" applyAlignment="1">
      <alignment horizontal="left" vertical="top" wrapText="1"/>
    </xf>
    <xf numFmtId="0" fontId="43" fillId="0" borderId="24" xfId="4" applyFont="1" applyBorder="1" applyAlignment="1">
      <alignment horizontal="left" vertical="top" wrapText="1"/>
    </xf>
    <xf numFmtId="0" fontId="43" fillId="0" borderId="5" xfId="4" applyFont="1" applyBorder="1" applyAlignment="1">
      <alignment horizontal="left" vertical="top" wrapText="1"/>
    </xf>
    <xf numFmtId="0" fontId="43" fillId="0" borderId="26" xfId="0" applyFont="1" applyBorder="1" applyAlignment="1" applyProtection="1">
      <alignment horizontal="left" vertical="top" wrapText="1"/>
      <protection hidden="1"/>
    </xf>
    <xf numFmtId="0" fontId="43" fillId="0" borderId="27" xfId="0" applyFont="1" applyBorder="1" applyAlignment="1" applyProtection="1">
      <alignment horizontal="left" vertical="top" wrapText="1"/>
      <protection hidden="1"/>
    </xf>
    <xf numFmtId="0" fontId="43" fillId="0" borderId="26" xfId="4" applyFont="1" applyBorder="1" applyAlignment="1" applyProtection="1">
      <alignment horizontal="left" vertical="top" wrapText="1"/>
      <protection hidden="1"/>
    </xf>
    <xf numFmtId="0" fontId="43" fillId="0" borderId="25" xfId="4" applyFont="1" applyBorder="1" applyAlignment="1" applyProtection="1">
      <alignment horizontal="left" vertical="top" wrapText="1"/>
      <protection hidden="1"/>
    </xf>
    <xf numFmtId="49" fontId="32" fillId="8" borderId="0" xfId="4" applyNumberFormat="1" applyFont="1" applyFill="1" applyAlignment="1" applyProtection="1">
      <alignment vertical="center"/>
      <protection hidden="1"/>
    </xf>
    <xf numFmtId="49" fontId="32" fillId="8" borderId="37" xfId="4" applyNumberFormat="1" applyFont="1" applyFill="1" applyBorder="1" applyAlignment="1" applyProtection="1">
      <alignment vertical="center"/>
      <protection hidden="1"/>
    </xf>
    <xf numFmtId="0" fontId="5" fillId="0" borderId="0" xfId="0" applyFont="1"/>
    <xf numFmtId="0" fontId="5" fillId="0" borderId="0" xfId="0" applyFont="1" applyAlignment="1" applyProtection="1">
      <alignment horizontal="center" vertical="center" wrapText="1"/>
      <protection hidden="1"/>
    </xf>
    <xf numFmtId="0" fontId="5" fillId="0" borderId="0" xfId="0" applyFont="1" applyAlignment="1">
      <alignment horizontal="center" vertical="center" wrapText="1"/>
    </xf>
    <xf numFmtId="49" fontId="28" fillId="0" borderId="3" xfId="0" applyNumberFormat="1" applyFont="1" applyBorder="1" applyAlignment="1">
      <alignment horizontal="center" vertical="center" wrapText="1"/>
    </xf>
    <xf numFmtId="0" fontId="29" fillId="0" borderId="2" xfId="0" applyFont="1" applyBorder="1" applyAlignment="1">
      <alignment vertical="top" wrapText="1"/>
    </xf>
    <xf numFmtId="0" fontId="53" fillId="0" borderId="2" xfId="0" applyFont="1" applyBorder="1" applyAlignment="1">
      <alignment vertical="top" wrapText="1"/>
    </xf>
    <xf numFmtId="49" fontId="23" fillId="13" borderId="8" xfId="4" applyNumberFormat="1" applyFont="1" applyFill="1" applyBorder="1" applyAlignment="1">
      <alignment vertical="top"/>
    </xf>
    <xf numFmtId="0" fontId="29" fillId="0" borderId="0" xfId="0" applyFont="1" applyProtection="1">
      <protection locked="0"/>
    </xf>
    <xf numFmtId="0" fontId="2" fillId="0" borderId="0" xfId="0" applyFont="1"/>
    <xf numFmtId="0" fontId="2"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Protection="1">
      <protection locked="0"/>
    </xf>
    <xf numFmtId="49" fontId="2" fillId="0" borderId="0" xfId="0" applyNumberFormat="1" applyFont="1" applyProtection="1">
      <protection locked="0"/>
    </xf>
    <xf numFmtId="0" fontId="16" fillId="0" borderId="15" xfId="0" applyFont="1" applyBorder="1" applyAlignment="1">
      <alignment vertical="top"/>
    </xf>
    <xf numFmtId="0" fontId="16" fillId="16" borderId="15" xfId="0" applyFont="1" applyFill="1" applyBorder="1" applyAlignment="1">
      <alignment horizontal="left" vertical="top"/>
    </xf>
    <xf numFmtId="0" fontId="16" fillId="0" borderId="15" xfId="0" applyFont="1" applyBorder="1" applyAlignment="1">
      <alignment horizontal="left" vertical="top" wrapText="1"/>
    </xf>
    <xf numFmtId="0" fontId="2" fillId="14" borderId="2" xfId="0" applyFont="1" applyFill="1" applyBorder="1"/>
    <xf numFmtId="0" fontId="2" fillId="14" borderId="8" xfId="0" applyFont="1" applyFill="1" applyBorder="1"/>
    <xf numFmtId="0" fontId="2" fillId="14" borderId="28" xfId="0" applyFont="1" applyFill="1" applyBorder="1"/>
    <xf numFmtId="0" fontId="2" fillId="0" borderId="28" xfId="0" applyFont="1" applyBorder="1"/>
    <xf numFmtId="0" fontId="2" fillId="0" borderId="2" xfId="0" applyFont="1" applyBorder="1" applyAlignment="1">
      <alignment vertical="top" wrapText="1"/>
    </xf>
    <xf numFmtId="0" fontId="2" fillId="0" borderId="2" xfId="0" applyFont="1" applyBorder="1" applyAlignment="1">
      <alignment horizontal="left" vertical="top" wrapText="1"/>
    </xf>
    <xf numFmtId="0" fontId="2" fillId="0" borderId="2" xfId="0" applyFont="1" applyBorder="1"/>
    <xf numFmtId="0" fontId="2" fillId="0" borderId="8" xfId="0" applyFont="1" applyBorder="1"/>
    <xf numFmtId="0" fontId="2" fillId="0" borderId="29" xfId="0" applyFont="1" applyBorder="1"/>
    <xf numFmtId="0" fontId="2" fillId="0" borderId="8" xfId="0" applyFont="1" applyBorder="1" applyAlignment="1">
      <alignment horizontal="left" vertical="top" wrapText="1"/>
    </xf>
    <xf numFmtId="0" fontId="2" fillId="14" borderId="7" xfId="0" applyFont="1" applyFill="1" applyBorder="1"/>
    <xf numFmtId="0" fontId="2" fillId="0" borderId="9" xfId="0" applyFont="1" applyBorder="1" applyAlignment="1">
      <alignment vertical="top" wrapText="1"/>
    </xf>
    <xf numFmtId="0" fontId="2" fillId="0" borderId="16" xfId="0" applyFont="1" applyBorder="1" applyAlignment="1" applyProtection="1">
      <alignment horizontal="left" vertical="top"/>
      <protection locked="0"/>
    </xf>
    <xf numFmtId="0" fontId="2" fillId="0" borderId="0" xfId="0" applyFont="1" applyAlignment="1">
      <alignment horizontal="left" vertical="center"/>
    </xf>
    <xf numFmtId="0" fontId="2" fillId="0" borderId="0" xfId="0" applyFont="1" applyAlignment="1">
      <alignment horizontal="left"/>
    </xf>
    <xf numFmtId="0" fontId="2" fillId="13" borderId="7" xfId="0" applyFont="1" applyFill="1" applyBorder="1"/>
    <xf numFmtId="0" fontId="2" fillId="13" borderId="9" xfId="0" applyFont="1" applyFill="1" applyBorder="1"/>
    <xf numFmtId="0" fontId="2" fillId="0" borderId="35" xfId="0" applyFont="1" applyBorder="1" applyAlignment="1">
      <alignment horizontal="left" vertical="top" wrapText="1"/>
    </xf>
    <xf numFmtId="0" fontId="2" fillId="0" borderId="0" xfId="0" applyFont="1" applyAlignment="1">
      <alignment vertical="top"/>
    </xf>
    <xf numFmtId="0" fontId="2" fillId="0" borderId="0" xfId="0" applyFont="1" applyAlignment="1" applyProtection="1">
      <alignment vertical="top"/>
      <protection hidden="1"/>
    </xf>
    <xf numFmtId="0" fontId="2" fillId="0" borderId="2" xfId="0" applyFont="1" applyBorder="1" applyAlignment="1" applyProtection="1">
      <alignment vertical="top"/>
      <protection locked="0"/>
    </xf>
    <xf numFmtId="0" fontId="2" fillId="0" borderId="28" xfId="0" applyFont="1" applyBorder="1" applyAlignment="1" applyProtection="1">
      <alignment vertical="top"/>
      <protection locked="0"/>
    </xf>
    <xf numFmtId="0" fontId="2" fillId="0" borderId="2" xfId="0" applyFont="1" applyBorder="1" applyAlignment="1" applyProtection="1">
      <alignment vertical="top"/>
      <protection hidden="1"/>
    </xf>
    <xf numFmtId="0" fontId="2" fillId="0" borderId="28" xfId="0" applyFont="1" applyBorder="1" applyAlignment="1" applyProtection="1">
      <alignment vertical="top"/>
      <protection hidden="1"/>
    </xf>
    <xf numFmtId="0" fontId="2" fillId="0" borderId="8" xfId="0" applyFont="1" applyBorder="1" applyAlignment="1">
      <alignment vertical="top" wrapText="1"/>
    </xf>
    <xf numFmtId="0" fontId="2" fillId="14" borderId="8" xfId="0" applyFont="1" applyFill="1" applyBorder="1" applyAlignment="1" applyProtection="1">
      <alignment vertical="top"/>
      <protection hidden="1"/>
    </xf>
    <xf numFmtId="0" fontId="2" fillId="14" borderId="7" xfId="0" applyFont="1" applyFill="1" applyBorder="1" applyAlignment="1" applyProtection="1">
      <alignment vertical="top"/>
      <protection hidden="1"/>
    </xf>
    <xf numFmtId="0" fontId="2" fillId="14" borderId="7" xfId="0" applyFont="1" applyFill="1" applyBorder="1" applyAlignment="1" applyProtection="1">
      <alignment vertical="top" wrapText="1"/>
      <protection hidden="1"/>
    </xf>
    <xf numFmtId="0" fontId="2" fillId="0" borderId="3" xfId="0" applyFont="1" applyBorder="1" applyAlignment="1">
      <alignment horizontal="left" vertical="top" wrapText="1"/>
    </xf>
    <xf numFmtId="0" fontId="2" fillId="0" borderId="30" xfId="0" applyFont="1" applyBorder="1" applyAlignment="1" applyProtection="1">
      <alignment vertical="top"/>
      <protection locked="0"/>
    </xf>
    <xf numFmtId="0" fontId="2" fillId="0" borderId="31" xfId="0" applyFont="1" applyBorder="1" applyAlignment="1" applyProtection="1">
      <alignment vertical="top"/>
      <protection locked="0"/>
    </xf>
    <xf numFmtId="0" fontId="2" fillId="0" borderId="31" xfId="0" applyFont="1" applyBorder="1" applyAlignment="1" applyProtection="1">
      <alignment vertical="top"/>
      <protection hidden="1"/>
    </xf>
    <xf numFmtId="0" fontId="2" fillId="0" borderId="5" xfId="0" applyFont="1" applyBorder="1" applyAlignment="1">
      <alignment horizontal="left" vertical="top" wrapText="1"/>
    </xf>
    <xf numFmtId="0" fontId="2" fillId="0" borderId="2" xfId="0" applyFont="1" applyBorder="1" applyAlignment="1">
      <alignment vertical="top"/>
    </xf>
    <xf numFmtId="0" fontId="2" fillId="0" borderId="3" xfId="0" applyFont="1" applyBorder="1" applyAlignment="1">
      <alignment vertical="top" wrapText="1"/>
    </xf>
    <xf numFmtId="0" fontId="2" fillId="0" borderId="8" xfId="0" applyFont="1" applyBorder="1" applyAlignment="1" applyProtection="1">
      <alignment vertical="top"/>
      <protection hidden="1"/>
    </xf>
    <xf numFmtId="0" fontId="2" fillId="0" borderId="7" xfId="0" applyFont="1" applyBorder="1" applyAlignment="1" applyProtection="1">
      <alignment vertical="top"/>
      <protection hidden="1"/>
    </xf>
    <xf numFmtId="0" fontId="2" fillId="0" borderId="5" xfId="0" applyFont="1" applyBorder="1" applyAlignment="1">
      <alignment vertical="top" wrapText="1"/>
    </xf>
    <xf numFmtId="0" fontId="2" fillId="14" borderId="8" xfId="0" applyFont="1" applyFill="1" applyBorder="1" applyAlignment="1" applyProtection="1">
      <alignment horizontal="left" vertical="top"/>
      <protection hidden="1"/>
    </xf>
    <xf numFmtId="0" fontId="2" fillId="18" borderId="2" xfId="0" applyFont="1" applyFill="1" applyBorder="1" applyAlignment="1">
      <alignment horizontal="left" vertical="top" wrapText="1"/>
    </xf>
    <xf numFmtId="49" fontId="2" fillId="0" borderId="0" xfId="0" applyNumberFormat="1" applyFont="1" applyAlignment="1">
      <alignment horizontal="center" vertical="top" wrapText="1"/>
    </xf>
    <xf numFmtId="0" fontId="2" fillId="0" borderId="0" xfId="0" applyFont="1" applyAlignment="1">
      <alignment horizontal="center" vertical="top" wrapText="1"/>
    </xf>
    <xf numFmtId="0" fontId="2" fillId="0" borderId="0" xfId="0" applyFont="1" applyAlignment="1" applyProtection="1">
      <alignment vertical="top" wrapText="1"/>
      <protection hidden="1"/>
    </xf>
    <xf numFmtId="0" fontId="2" fillId="0" borderId="0" xfId="0" applyFont="1" applyAlignment="1" applyProtection="1">
      <alignment horizontal="center" vertical="top" wrapText="1"/>
      <protection hidden="1"/>
    </xf>
    <xf numFmtId="0" fontId="2" fillId="0" borderId="0" xfId="0" applyFont="1" applyAlignment="1">
      <alignment horizontal="left" vertical="top"/>
    </xf>
    <xf numFmtId="0" fontId="2" fillId="0" borderId="0" xfId="0" applyFont="1" applyAlignment="1" applyProtection="1">
      <alignment horizontal="left" vertical="top"/>
      <protection hidden="1"/>
    </xf>
    <xf numFmtId="0" fontId="2" fillId="0" borderId="2" xfId="0" applyFont="1" applyBorder="1" applyAlignment="1" applyProtection="1">
      <alignment horizontal="left" vertical="top"/>
      <protection locked="0"/>
    </xf>
    <xf numFmtId="0" fontId="2" fillId="0" borderId="28" xfId="0" applyFont="1" applyBorder="1" applyAlignment="1" applyProtection="1">
      <alignment horizontal="left" vertical="top"/>
      <protection locked="0"/>
    </xf>
    <xf numFmtId="0" fontId="2" fillId="0" borderId="2" xfId="0" applyFont="1" applyBorder="1" applyAlignment="1" applyProtection="1">
      <alignment horizontal="left" vertical="top"/>
      <protection hidden="1"/>
    </xf>
    <xf numFmtId="0" fontId="2" fillId="0" borderId="28" xfId="0" applyFont="1" applyBorder="1" applyAlignment="1" applyProtection="1">
      <alignment horizontal="left" vertical="top"/>
      <protection hidden="1"/>
    </xf>
    <xf numFmtId="0" fontId="2" fillId="0" borderId="2" xfId="0" applyFont="1" applyBorder="1" applyAlignment="1">
      <alignment horizontal="left" vertical="top"/>
    </xf>
    <xf numFmtId="0" fontId="2" fillId="0" borderId="28" xfId="0" applyFont="1" applyBorder="1" applyAlignment="1">
      <alignment horizontal="left" vertical="top"/>
    </xf>
    <xf numFmtId="0" fontId="2" fillId="0" borderId="29" xfId="0" applyFont="1" applyBorder="1" applyAlignment="1" applyProtection="1">
      <alignment horizontal="left" vertical="top"/>
      <protection hidden="1"/>
    </xf>
    <xf numFmtId="0" fontId="2" fillId="14" borderId="7" xfId="0" applyFont="1" applyFill="1" applyBorder="1" applyAlignment="1" applyProtection="1">
      <alignment horizontal="left" vertical="top"/>
      <protection hidden="1"/>
    </xf>
    <xf numFmtId="0" fontId="2" fillId="14" borderId="7" xfId="0" applyFont="1" applyFill="1" applyBorder="1" applyAlignment="1" applyProtection="1">
      <alignment horizontal="left" vertical="top" wrapText="1"/>
      <protection hidden="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Protection="1">
      <protection hidden="1"/>
    </xf>
    <xf numFmtId="0" fontId="2" fillId="0" borderId="28" xfId="0" applyFont="1" applyBorder="1" applyProtection="1">
      <protection locked="0"/>
    </xf>
    <xf numFmtId="0" fontId="2" fillId="0" borderId="2" xfId="0" applyFont="1" applyBorder="1" applyProtection="1">
      <protection locked="0"/>
    </xf>
    <xf numFmtId="0" fontId="2" fillId="14" borderId="8" xfId="0" applyFont="1" applyFill="1" applyBorder="1" applyProtection="1">
      <protection hidden="1"/>
    </xf>
    <xf numFmtId="0" fontId="2" fillId="14" borderId="7" xfId="0" applyFont="1" applyFill="1" applyBorder="1" applyProtection="1">
      <protection hidden="1"/>
    </xf>
    <xf numFmtId="0" fontId="2" fillId="0" borderId="42" xfId="0" applyFont="1" applyBorder="1" applyAlignment="1">
      <alignment vertical="top" wrapText="1"/>
    </xf>
    <xf numFmtId="0" fontId="2" fillId="0" borderId="28" xfId="0" applyFont="1" applyBorder="1" applyAlignment="1">
      <alignment vertical="top"/>
    </xf>
    <xf numFmtId="0" fontId="29" fillId="0" borderId="0" xfId="0" applyFont="1" applyAlignment="1">
      <alignment horizontal="left" vertical="top" wrapText="1"/>
    </xf>
    <xf numFmtId="0" fontId="30" fillId="14" borderId="0" xfId="0" applyFont="1" applyFill="1" applyAlignment="1">
      <alignment horizontal="left" vertical="top" wrapText="1"/>
    </xf>
    <xf numFmtId="0" fontId="28" fillId="0" borderId="0" xfId="0" applyFont="1" applyAlignment="1">
      <alignment horizontal="center"/>
    </xf>
    <xf numFmtId="0" fontId="38" fillId="0" borderId="0" xfId="4" applyFont="1" applyAlignment="1">
      <alignment horizontal="center" vertical="top" wrapText="1"/>
    </xf>
    <xf numFmtId="0" fontId="29" fillId="0" borderId="0" xfId="0" quotePrefix="1" applyFont="1" applyAlignment="1">
      <alignment horizontal="left" vertical="top" wrapText="1"/>
    </xf>
    <xf numFmtId="0" fontId="45" fillId="14" borderId="0" xfId="4" applyFont="1" applyFill="1" applyAlignment="1">
      <alignment horizontal="center" vertical="top" wrapText="1"/>
    </xf>
    <xf numFmtId="0" fontId="2" fillId="0" borderId="8"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32" fillId="8" borderId="0" xfId="7" applyFont="1" applyFill="1" applyAlignment="1" applyProtection="1">
      <alignment horizontal="center"/>
      <protection locked="0"/>
    </xf>
    <xf numFmtId="0" fontId="2" fillId="8" borderId="0" xfId="0" applyFont="1" applyFill="1" applyAlignment="1" applyProtection="1">
      <alignment horizontal="center"/>
      <protection locked="0"/>
    </xf>
    <xf numFmtId="0" fontId="33" fillId="8" borderId="8" xfId="8" applyFont="1" applyFill="1" applyBorder="1" applyAlignment="1" applyProtection="1">
      <alignment horizontal="center"/>
      <protection locked="0"/>
    </xf>
    <xf numFmtId="0" fontId="33" fillId="8" borderId="7" xfId="8" applyFont="1" applyFill="1" applyBorder="1" applyAlignment="1" applyProtection="1">
      <alignment horizontal="center"/>
      <protection locked="0"/>
    </xf>
    <xf numFmtId="0" fontId="33" fillId="8" borderId="9" xfId="8" applyFont="1" applyFill="1" applyBorder="1" applyAlignment="1" applyProtection="1">
      <alignment horizontal="center"/>
      <protection locked="0"/>
    </xf>
    <xf numFmtId="0" fontId="35" fillId="20" borderId="8" xfId="1" applyFont="1" applyFill="1" applyBorder="1" applyAlignment="1" applyProtection="1">
      <alignment horizontal="center"/>
    </xf>
    <xf numFmtId="0" fontId="35" fillId="20" borderId="7" xfId="1" applyFont="1" applyFill="1" applyBorder="1" applyAlignment="1" applyProtection="1">
      <alignment horizontal="center"/>
    </xf>
    <xf numFmtId="0" fontId="35" fillId="20" borderId="9" xfId="1" applyFont="1" applyFill="1" applyBorder="1" applyAlignment="1" applyProtection="1">
      <alignment horizontal="center"/>
    </xf>
    <xf numFmtId="0" fontId="50" fillId="0" borderId="8" xfId="0" applyFont="1" applyBorder="1" applyAlignment="1" applyProtection="1">
      <alignment horizontal="left" vertical="top"/>
      <protection locked="0"/>
    </xf>
    <xf numFmtId="0" fontId="50" fillId="0" borderId="7" xfId="0" applyFont="1" applyBorder="1" applyAlignment="1" applyProtection="1">
      <alignment horizontal="left" vertical="top"/>
      <protection locked="0"/>
    </xf>
    <xf numFmtId="0" fontId="50" fillId="0" borderId="9" xfId="0" applyFont="1" applyBorder="1" applyAlignment="1" applyProtection="1">
      <alignment horizontal="left" vertical="top"/>
      <protection locked="0"/>
    </xf>
    <xf numFmtId="0" fontId="32" fillId="8" borderId="0" xfId="7" applyFont="1" applyFill="1" applyAlignment="1" applyProtection="1">
      <alignment horizontal="center"/>
    </xf>
    <xf numFmtId="0" fontId="0" fillId="0" borderId="15"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43" fillId="14" borderId="22" xfId="4" applyFont="1" applyFill="1" applyBorder="1" applyAlignment="1">
      <alignment horizontal="center" vertical="center" wrapText="1"/>
    </xf>
    <xf numFmtId="0" fontId="43" fillId="14" borderId="40" xfId="4" applyFont="1" applyFill="1" applyBorder="1" applyAlignment="1">
      <alignment horizontal="center" vertical="center" wrapText="1"/>
    </xf>
    <xf numFmtId="0" fontId="28" fillId="14" borderId="8" xfId="0" applyFont="1" applyFill="1" applyBorder="1" applyAlignment="1">
      <alignment horizontal="center" vertical="top" wrapText="1"/>
    </xf>
    <xf numFmtId="0" fontId="28" fillId="14" borderId="9" xfId="0" applyFont="1" applyFill="1" applyBorder="1" applyAlignment="1">
      <alignment horizontal="center" vertical="top" wrapText="1"/>
    </xf>
    <xf numFmtId="0" fontId="28" fillId="14" borderId="7" xfId="0" applyFont="1" applyFill="1" applyBorder="1" applyAlignment="1">
      <alignment horizontal="center"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center" vertical="top" wrapText="1"/>
    </xf>
    <xf numFmtId="0" fontId="2" fillId="0" borderId="7" xfId="0" applyFont="1" applyBorder="1" applyAlignment="1">
      <alignment horizontal="center" vertical="top" wrapText="1"/>
    </xf>
    <xf numFmtId="0" fontId="2" fillId="0" borderId="9" xfId="0" applyFont="1" applyBorder="1" applyAlignment="1">
      <alignment horizontal="center" vertical="top" wrapText="1"/>
    </xf>
    <xf numFmtId="0" fontId="32" fillId="10" borderId="0" xfId="0" applyFont="1" applyFill="1" applyAlignment="1" applyProtection="1">
      <alignment horizontal="center"/>
      <protection locked="0"/>
    </xf>
    <xf numFmtId="0" fontId="37" fillId="0" borderId="0" xfId="0" applyFont="1" applyAlignment="1" applyProtection="1">
      <alignment horizontal="center"/>
      <protection locked="0"/>
    </xf>
    <xf numFmtId="0" fontId="37" fillId="0" borderId="0" xfId="0" applyFont="1" applyProtection="1">
      <protection locked="0"/>
    </xf>
    <xf numFmtId="0" fontId="33" fillId="10" borderId="16" xfId="0" applyFont="1" applyFill="1" applyBorder="1" applyAlignment="1" applyProtection="1">
      <alignment horizontal="left"/>
      <protection locked="0"/>
    </xf>
    <xf numFmtId="0" fontId="37" fillId="0" borderId="17" xfId="0" applyFont="1" applyBorder="1" applyProtection="1">
      <protection locked="0"/>
    </xf>
    <xf numFmtId="0" fontId="2" fillId="14" borderId="7" xfId="0" applyFont="1" applyFill="1" applyBorder="1" applyAlignment="1">
      <alignment horizontal="center"/>
    </xf>
    <xf numFmtId="0" fontId="2" fillId="14" borderId="9" xfId="0" applyFont="1" applyFill="1" applyBorder="1" applyAlignment="1">
      <alignment horizontal="center"/>
    </xf>
    <xf numFmtId="0" fontId="28" fillId="9" borderId="36" xfId="6" applyFont="1" applyFill="1" applyBorder="1" applyAlignment="1">
      <alignment horizontal="center" vertical="center" wrapText="1"/>
    </xf>
    <xf numFmtId="0" fontId="28" fillId="9" borderId="0" xfId="6" applyFont="1" applyFill="1" applyBorder="1" applyAlignment="1">
      <alignment horizontal="center" vertical="center" wrapText="1"/>
    </xf>
    <xf numFmtId="49" fontId="32" fillId="8" borderId="39" xfId="4" applyNumberFormat="1" applyFont="1" applyFill="1" applyBorder="1" applyAlignment="1">
      <alignment horizontal="left" vertical="center"/>
    </xf>
    <xf numFmtId="49" fontId="32" fillId="8" borderId="40" xfId="4" applyNumberFormat="1" applyFont="1" applyFill="1" applyBorder="1" applyAlignment="1">
      <alignment horizontal="left" vertical="center"/>
    </xf>
    <xf numFmtId="49" fontId="32" fillId="8" borderId="41" xfId="4" applyNumberFormat="1" applyFont="1" applyFill="1" applyBorder="1" applyAlignment="1">
      <alignment horizontal="left" vertical="center"/>
    </xf>
    <xf numFmtId="49" fontId="37" fillId="14" borderId="4" xfId="4" applyNumberFormat="1" applyFont="1" applyFill="1" applyBorder="1" applyAlignment="1">
      <alignment horizontal="center"/>
    </xf>
    <xf numFmtId="49" fontId="37" fillId="14" borderId="11" xfId="4" applyNumberFormat="1" applyFont="1" applyFill="1" applyBorder="1" applyAlignment="1">
      <alignment horizontal="center"/>
    </xf>
    <xf numFmtId="0" fontId="2" fillId="0" borderId="13" xfId="0" applyFont="1" applyBorder="1" applyAlignment="1">
      <alignment horizontal="left" vertical="top" wrapText="1"/>
    </xf>
    <xf numFmtId="0" fontId="2" fillId="0" borderId="44" xfId="0" applyFont="1" applyBorder="1" applyAlignment="1">
      <alignment horizontal="left" vertical="top" wrapText="1"/>
    </xf>
    <xf numFmtId="0" fontId="2" fillId="0" borderId="35" xfId="0" applyFont="1" applyBorder="1" applyAlignment="1">
      <alignment horizontal="left" vertical="top" wrapText="1"/>
    </xf>
    <xf numFmtId="0" fontId="43" fillId="14" borderId="36" xfId="4" applyFont="1" applyFill="1" applyBorder="1" applyAlignment="1">
      <alignment horizontal="center" vertical="center" wrapText="1"/>
    </xf>
    <xf numFmtId="0" fontId="43" fillId="14" borderId="0" xfId="4" applyFont="1" applyFill="1" applyAlignment="1">
      <alignment horizontal="center" vertical="center" wrapText="1"/>
    </xf>
    <xf numFmtId="0" fontId="2" fillId="0" borderId="2" xfId="0" applyFont="1" applyBorder="1" applyAlignment="1">
      <alignment horizontal="left" vertical="top" wrapText="1"/>
    </xf>
    <xf numFmtId="49" fontId="30" fillId="0" borderId="8" xfId="0" applyNumberFormat="1" applyFont="1" applyBorder="1" applyAlignment="1">
      <alignment horizontal="center" vertical="center" wrapText="1"/>
    </xf>
    <xf numFmtId="49" fontId="30" fillId="0" borderId="7" xfId="0" applyNumberFormat="1" applyFont="1" applyBorder="1" applyAlignment="1">
      <alignment horizontal="center" vertical="center" wrapText="1"/>
    </xf>
    <xf numFmtId="49" fontId="30" fillId="0" borderId="35" xfId="0" applyNumberFormat="1" applyFont="1" applyBorder="1" applyAlignment="1">
      <alignment horizontal="center" vertical="center" wrapText="1"/>
    </xf>
    <xf numFmtId="0" fontId="43" fillId="14" borderId="22" xfId="4" applyFont="1" applyFill="1" applyBorder="1" applyAlignment="1">
      <alignment horizontal="center" vertical="top" wrapText="1"/>
    </xf>
    <xf numFmtId="0" fontId="43" fillId="14" borderId="40" xfId="4" applyFont="1" applyFill="1" applyBorder="1" applyAlignment="1">
      <alignment horizontal="center" vertical="top" wrapText="1"/>
    </xf>
    <xf numFmtId="0" fontId="43" fillId="14" borderId="41" xfId="4" applyFont="1" applyFill="1" applyBorder="1" applyAlignment="1">
      <alignment horizontal="center" vertical="top" wrapText="1"/>
    </xf>
    <xf numFmtId="0" fontId="2" fillId="0" borderId="7" xfId="0" applyFont="1" applyBorder="1" applyAlignment="1">
      <alignment horizontal="lef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14" borderId="8" xfId="0" applyFont="1" applyFill="1" applyBorder="1" applyAlignment="1">
      <alignment horizontal="center" vertical="top"/>
    </xf>
    <xf numFmtId="0" fontId="2" fillId="14" borderId="7" xfId="0" applyFont="1" applyFill="1" applyBorder="1" applyAlignment="1">
      <alignment horizontal="center" vertical="top"/>
    </xf>
    <xf numFmtId="0" fontId="2" fillId="14" borderId="9" xfId="0" applyFont="1" applyFill="1" applyBorder="1" applyAlignment="1">
      <alignment horizontal="center" vertical="top"/>
    </xf>
    <xf numFmtId="0" fontId="28" fillId="0" borderId="8" xfId="0" applyFont="1" applyBorder="1" applyAlignment="1">
      <alignment horizontal="center" vertical="top"/>
    </xf>
    <xf numFmtId="0" fontId="28" fillId="0" borderId="7" xfId="0" applyFont="1" applyBorder="1" applyAlignment="1">
      <alignment horizontal="center" vertical="top"/>
    </xf>
    <xf numFmtId="49" fontId="32" fillId="8" borderId="38" xfId="4" applyNumberFormat="1" applyFont="1" applyFill="1" applyBorder="1" applyAlignment="1" applyProtection="1">
      <alignment horizontal="center" vertical="top"/>
      <protection hidden="1"/>
    </xf>
    <xf numFmtId="49" fontId="32" fillId="8" borderId="10" xfId="4" applyNumberFormat="1" applyFont="1" applyFill="1" applyBorder="1" applyAlignment="1" applyProtection="1">
      <alignment horizontal="center" vertical="top"/>
      <protection hidden="1"/>
    </xf>
    <xf numFmtId="49" fontId="32" fillId="8" borderId="11" xfId="4" applyNumberFormat="1" applyFont="1" applyFill="1" applyBorder="1" applyAlignment="1" applyProtection="1">
      <alignment horizontal="center" vertical="top"/>
      <protection hidden="1"/>
    </xf>
    <xf numFmtId="49" fontId="32" fillId="8" borderId="0" xfId="4" applyNumberFormat="1" applyFont="1" applyFill="1" applyAlignment="1" applyProtection="1">
      <alignment horizontal="center" vertical="top"/>
      <protection hidden="1"/>
    </xf>
    <xf numFmtId="0" fontId="28" fillId="21" borderId="38" xfId="0" applyFont="1" applyFill="1" applyBorder="1" applyAlignment="1" applyProtection="1">
      <alignment horizontal="center" vertical="top"/>
      <protection hidden="1"/>
    </xf>
    <xf numFmtId="0" fontId="28" fillId="21" borderId="10" xfId="0" applyFont="1" applyFill="1" applyBorder="1" applyAlignment="1" applyProtection="1">
      <alignment horizontal="center" vertical="top"/>
      <protection hidden="1"/>
    </xf>
    <xf numFmtId="0" fontId="28" fillId="21" borderId="42" xfId="0" applyFont="1" applyFill="1" applyBorder="1" applyAlignment="1" applyProtection="1">
      <alignment horizontal="center" vertical="top"/>
      <protection hidden="1"/>
    </xf>
    <xf numFmtId="0" fontId="28" fillId="21" borderId="11" xfId="0" applyFont="1" applyFill="1" applyBorder="1" applyAlignment="1" applyProtection="1">
      <alignment horizontal="center" vertical="top"/>
      <protection hidden="1"/>
    </xf>
    <xf numFmtId="0" fontId="28" fillId="21" borderId="0" xfId="0" applyFont="1" applyFill="1" applyAlignment="1" applyProtection="1">
      <alignment horizontal="center" vertical="top"/>
      <protection hidden="1"/>
    </xf>
    <xf numFmtId="0" fontId="28" fillId="21" borderId="12" xfId="0" applyFont="1" applyFill="1" applyBorder="1" applyAlignment="1" applyProtection="1">
      <alignment horizontal="center" vertical="top"/>
      <protection hidden="1"/>
    </xf>
    <xf numFmtId="0" fontId="28" fillId="21" borderId="13" xfId="0" applyFont="1" applyFill="1" applyBorder="1" applyAlignment="1" applyProtection="1">
      <alignment horizontal="center" vertical="top"/>
      <protection hidden="1"/>
    </xf>
    <xf numFmtId="0" fontId="28" fillId="21" borderId="6" xfId="0" applyFont="1" applyFill="1" applyBorder="1" applyAlignment="1" applyProtection="1">
      <alignment horizontal="center" vertical="top"/>
      <protection hidden="1"/>
    </xf>
    <xf numFmtId="0" fontId="28" fillId="21" borderId="14" xfId="0" applyFont="1" applyFill="1" applyBorder="1" applyAlignment="1" applyProtection="1">
      <alignment horizontal="center" vertical="top"/>
      <protection hidden="1"/>
    </xf>
    <xf numFmtId="0" fontId="2" fillId="14" borderId="0" xfId="0" applyFont="1" applyFill="1" applyAlignment="1" applyProtection="1">
      <alignment horizontal="center" vertical="top"/>
      <protection hidden="1"/>
    </xf>
    <xf numFmtId="49" fontId="43" fillId="13" borderId="8" xfId="4" applyNumberFormat="1" applyFont="1" applyFill="1" applyBorder="1" applyAlignment="1">
      <alignment horizontal="left" vertical="top" wrapText="1"/>
    </xf>
    <xf numFmtId="49" fontId="43" fillId="13" borderId="9" xfId="4" applyNumberFormat="1" applyFont="1" applyFill="1" applyBorder="1" applyAlignment="1">
      <alignment horizontal="left" vertical="top" wrapText="1"/>
    </xf>
    <xf numFmtId="0" fontId="28" fillId="9" borderId="11" xfId="0" applyFont="1" applyFill="1" applyBorder="1" applyAlignment="1">
      <alignment horizontal="center" vertical="top" wrapText="1"/>
    </xf>
    <xf numFmtId="0" fontId="28" fillId="9" borderId="0" xfId="0" applyFont="1" applyFill="1" applyAlignment="1">
      <alignment horizontal="center" vertical="top" wrapText="1"/>
    </xf>
    <xf numFmtId="0" fontId="28" fillId="9" borderId="12" xfId="0" applyFont="1" applyFill="1" applyBorder="1" applyAlignment="1">
      <alignment horizontal="center" vertical="top" wrapText="1"/>
    </xf>
    <xf numFmtId="0" fontId="28" fillId="9" borderId="13" xfId="0" applyFont="1" applyFill="1" applyBorder="1" applyAlignment="1">
      <alignment horizontal="center" vertical="top" wrapText="1"/>
    </xf>
    <xf numFmtId="0" fontId="28" fillId="9" borderId="6" xfId="0" applyFont="1" applyFill="1" applyBorder="1" applyAlignment="1">
      <alignment horizontal="center" vertical="top" wrapText="1"/>
    </xf>
    <xf numFmtId="0" fontId="28" fillId="9" borderId="14" xfId="0" applyFont="1" applyFill="1" applyBorder="1" applyAlignment="1">
      <alignment horizontal="center" vertical="top" wrapText="1"/>
    </xf>
    <xf numFmtId="0" fontId="2" fillId="0" borderId="7" xfId="0" applyFont="1" applyBorder="1" applyAlignment="1">
      <alignment vertical="top" wrapText="1"/>
    </xf>
    <xf numFmtId="49" fontId="32" fillId="8" borderId="8" xfId="4" applyNumberFormat="1" applyFont="1" applyFill="1" applyBorder="1" applyAlignment="1" applyProtection="1">
      <alignment horizontal="center" vertical="top"/>
      <protection hidden="1"/>
    </xf>
    <xf numFmtId="49" fontId="32" fillId="8" borderId="7" xfId="4" applyNumberFormat="1" applyFont="1" applyFill="1" applyBorder="1" applyAlignment="1" applyProtection="1">
      <alignment horizontal="center" vertical="top"/>
      <protection hidden="1"/>
    </xf>
    <xf numFmtId="0" fontId="43" fillId="14" borderId="22" xfId="4" applyFont="1" applyFill="1" applyBorder="1" applyAlignment="1">
      <alignment horizontal="left" vertical="top" wrapText="1"/>
    </xf>
    <xf numFmtId="0" fontId="43" fillId="14" borderId="40" xfId="4" applyFont="1" applyFill="1" applyBorder="1" applyAlignment="1">
      <alignment horizontal="left" vertical="top" wrapText="1"/>
    </xf>
    <xf numFmtId="0" fontId="28" fillId="14" borderId="8" xfId="0" applyFont="1" applyFill="1" applyBorder="1" applyAlignment="1">
      <alignment horizontal="left" vertical="top" wrapText="1"/>
    </xf>
    <xf numFmtId="0" fontId="28" fillId="14" borderId="9" xfId="0" applyFont="1" applyFill="1" applyBorder="1" applyAlignment="1">
      <alignment horizontal="left" vertical="top" wrapText="1"/>
    </xf>
    <xf numFmtId="0" fontId="28" fillId="14" borderId="7" xfId="0" applyFont="1" applyFill="1" applyBorder="1" applyAlignment="1">
      <alignment horizontal="left" vertical="top" wrapText="1"/>
    </xf>
    <xf numFmtId="0" fontId="2" fillId="14" borderId="8" xfId="0" applyFont="1" applyFill="1" applyBorder="1" applyAlignment="1">
      <alignment horizontal="left" vertical="top"/>
    </xf>
    <xf numFmtId="0" fontId="2" fillId="14" borderId="7" xfId="0" applyFont="1" applyFill="1" applyBorder="1" applyAlignment="1">
      <alignment horizontal="left" vertical="top"/>
    </xf>
    <xf numFmtId="0" fontId="2" fillId="14" borderId="9" xfId="0" applyFont="1" applyFill="1" applyBorder="1" applyAlignment="1">
      <alignment horizontal="left" vertical="top"/>
    </xf>
    <xf numFmtId="49" fontId="32" fillId="8" borderId="8" xfId="4" applyNumberFormat="1" applyFont="1" applyFill="1" applyBorder="1" applyAlignment="1" applyProtection="1">
      <alignment horizontal="left" vertical="top"/>
      <protection hidden="1"/>
    </xf>
    <xf numFmtId="49" fontId="32" fillId="8" borderId="7" xfId="4" applyNumberFormat="1" applyFont="1" applyFill="1" applyBorder="1" applyAlignment="1" applyProtection="1">
      <alignment horizontal="left" vertical="top"/>
      <protection hidden="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45"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2" fillId="0" borderId="38"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2" fillId="0" borderId="11" xfId="0" applyFont="1" applyBorder="1" applyAlignment="1">
      <alignment horizontal="left" vertical="top" wrapText="1"/>
    </xf>
    <xf numFmtId="49" fontId="22" fillId="8" borderId="20" xfId="4" applyNumberFormat="1" applyFont="1" applyFill="1" applyBorder="1" applyAlignment="1">
      <alignment horizontal="left" vertical="center"/>
    </xf>
    <xf numFmtId="49" fontId="22" fillId="8" borderId="21" xfId="4" applyNumberFormat="1" applyFont="1" applyFill="1" applyBorder="1" applyAlignment="1">
      <alignment horizontal="left" vertical="center"/>
    </xf>
    <xf numFmtId="49" fontId="22" fillId="8" borderId="22" xfId="4" applyNumberFormat="1" applyFont="1" applyFill="1" applyBorder="1" applyAlignment="1">
      <alignment horizontal="left" vertical="center"/>
    </xf>
    <xf numFmtId="49" fontId="25" fillId="14" borderId="5" xfId="4" applyNumberFormat="1" applyFont="1" applyFill="1" applyBorder="1" applyAlignment="1">
      <alignment horizontal="left"/>
    </xf>
    <xf numFmtId="49" fontId="25" fillId="14" borderId="13" xfId="4" applyNumberFormat="1" applyFont="1" applyFill="1" applyBorder="1" applyAlignment="1">
      <alignment horizontal="left"/>
    </xf>
    <xf numFmtId="0" fontId="24" fillId="0" borderId="8" xfId="0" applyFont="1" applyBorder="1" applyAlignment="1">
      <alignment horizontal="left" vertical="top" wrapText="1"/>
    </xf>
    <xf numFmtId="0" fontId="24" fillId="0" borderId="35" xfId="0" applyFont="1" applyBorder="1" applyAlignment="1">
      <alignment horizontal="left" vertical="top" wrapText="1"/>
    </xf>
    <xf numFmtId="0" fontId="23" fillId="14" borderId="22" xfId="4" applyFont="1" applyFill="1" applyBorder="1" applyAlignment="1">
      <alignment horizontal="left" vertical="center" wrapText="1"/>
    </xf>
    <xf numFmtId="0" fontId="23" fillId="14" borderId="40" xfId="4" applyFont="1" applyFill="1" applyBorder="1" applyAlignment="1">
      <alignment horizontal="left" vertical="center" wrapText="1"/>
    </xf>
    <xf numFmtId="0" fontId="28" fillId="9" borderId="36" xfId="6" applyFont="1" applyFill="1" applyBorder="1" applyAlignment="1">
      <alignment horizontal="left" vertical="center" wrapText="1"/>
    </xf>
    <xf numFmtId="0" fontId="28" fillId="9" borderId="0" xfId="6" applyFont="1" applyFill="1" applyBorder="1" applyAlignment="1">
      <alignment horizontal="left" vertical="center" wrapText="1"/>
    </xf>
  </cellXfs>
  <cellStyles count="9">
    <cellStyle name="20% - Accent1" xfId="8" builtinId="30"/>
    <cellStyle name="20% - Accent5" xfId="6" builtinId="46"/>
    <cellStyle name="Accent1" xfId="7" builtinId="29"/>
    <cellStyle name="Bad" xfId="2" builtinId="27"/>
    <cellStyle name="Good" xfId="1" builtinId="26"/>
    <cellStyle name="Heading 1" xfId="5" builtinId="16" customBuiltin="1"/>
    <cellStyle name="Neutral" xfId="3" builtinId="28"/>
    <cellStyle name="Normal" xfId="0" builtinId="0"/>
    <cellStyle name="Normal 2" xfId="4" xr:uid="{00000000-0005-0000-0000-000008000000}"/>
  </cellStyles>
  <dxfs count="159">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0"/>
      </font>
      <fill>
        <patternFill>
          <bgColor rgb="FFFFC7CE"/>
        </patternFill>
      </fill>
    </dxf>
    <dxf>
      <font>
        <color rgb="FF9C6500"/>
      </font>
      <fill>
        <patternFill>
          <bgColor rgb="FFFFEB9C"/>
        </patternFill>
      </fill>
    </dxf>
    <dxf>
      <font>
        <strike val="0"/>
        <outline val="0"/>
        <shadow val="0"/>
        <u val="none"/>
        <vertAlign val="baseline"/>
        <sz val="11"/>
        <name val="Aptos Light"/>
        <family val="2"/>
        <scheme val="none"/>
      </font>
      <protection locked="1" hidden="0"/>
    </dxf>
    <dxf>
      <font>
        <strike val="0"/>
        <outline val="0"/>
        <shadow val="0"/>
        <u val="none"/>
        <vertAlign val="baseline"/>
        <sz val="11"/>
        <name val="Aptos Light"/>
        <family val="2"/>
        <scheme val="none"/>
      </font>
      <alignment horizontal="center" vertical="center" textRotation="0" indent="0" justifyLastLine="0" shrinkToFit="0" readingOrder="0"/>
      <protection locked="1" hidden="0"/>
    </dxf>
    <dxf>
      <font>
        <strike val="0"/>
        <outline val="0"/>
        <shadow val="0"/>
        <u val="none"/>
        <vertAlign val="baseline"/>
        <sz val="11"/>
        <name val="Aptos Light"/>
        <family val="2"/>
        <scheme val="none"/>
      </font>
      <alignment horizontal="center" vertical="center" textRotation="0" indent="0" justifyLastLine="0" shrinkToFit="0" readingOrder="0"/>
      <protection locked="1" hidden="0"/>
    </dxf>
    <dxf>
      <font>
        <strike val="0"/>
        <outline val="0"/>
        <shadow val="0"/>
        <u val="none"/>
        <vertAlign val="baseline"/>
        <sz val="11"/>
        <name val="Aptos Light"/>
        <family val="2"/>
        <scheme val="none"/>
      </font>
      <alignment horizontal="center" vertical="center" textRotation="0" indent="0" justifyLastLine="0" shrinkToFit="0" readingOrder="0"/>
      <protection locked="1" hidden="0"/>
    </dxf>
    <dxf>
      <font>
        <strike val="0"/>
        <outline val="0"/>
        <shadow val="0"/>
        <u val="none"/>
        <vertAlign val="baseline"/>
        <sz val="11"/>
        <name val="Aptos Light"/>
        <family val="2"/>
        <scheme val="none"/>
      </font>
      <alignment horizontal="center" vertical="center" textRotation="0" indent="0" justifyLastLine="0" shrinkToFit="0" readingOrder="0"/>
      <protection locked="1" hidden="0"/>
    </dxf>
    <dxf>
      <font>
        <strike val="0"/>
        <outline val="0"/>
        <shadow val="0"/>
        <u val="none"/>
        <vertAlign val="baseline"/>
        <sz val="11"/>
        <name val="Aptos Light"/>
        <family val="2"/>
        <scheme val="none"/>
      </font>
      <alignment horizontal="center" vertical="center" textRotation="0" indent="0" justifyLastLine="0" shrinkToFit="0" readingOrder="0"/>
      <protection locked="1" hidden="0"/>
    </dxf>
    <dxf>
      <font>
        <b val="0"/>
        <i val="0"/>
        <strike val="0"/>
        <condense val="0"/>
        <extend val="0"/>
        <outline val="0"/>
        <shadow val="0"/>
        <u val="none"/>
        <vertAlign val="baseline"/>
        <sz val="11"/>
        <color auto="1"/>
        <name val="Aptos Light"/>
        <family val="2"/>
        <scheme val="none"/>
      </font>
      <alignment horizontal="general" vertical="top" textRotation="0" wrapText="1" indent="0" justifyLastLine="0" shrinkToFit="0" readingOrder="0"/>
      <protection locked="1" hidden="0"/>
    </dxf>
    <dxf>
      <font>
        <b val="0"/>
        <i val="0"/>
        <strike val="0"/>
        <condense val="0"/>
        <extend val="0"/>
        <outline val="0"/>
        <shadow val="0"/>
        <u val="none"/>
        <vertAlign val="baseline"/>
        <sz val="11"/>
        <color auto="1"/>
        <name val="Aptos Light"/>
        <family val="2"/>
        <scheme val="none"/>
      </font>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auto="1"/>
        <name val="Aptos Light"/>
        <family val="2"/>
        <scheme val="none"/>
      </font>
      <alignment horizontal="general" vertical="top" textRotation="0" wrapText="0" indent="0" justifyLastLine="0" shrinkToFit="0" readingOrder="0"/>
      <protection locked="0" hidden="0"/>
    </dxf>
    <dxf>
      <border outline="0">
        <top style="thin">
          <color rgb="FF000000"/>
        </top>
      </border>
    </dxf>
    <dxf>
      <font>
        <strike val="0"/>
        <outline val="0"/>
        <shadow val="0"/>
        <u val="none"/>
        <vertAlign val="baseline"/>
        <sz val="11"/>
        <name val="Aptos Light"/>
        <family val="2"/>
        <scheme val="none"/>
      </font>
      <protection locked="0" hidden="0"/>
    </dxf>
    <dxf>
      <border outline="0">
        <bottom style="thin">
          <color rgb="FF000000"/>
        </bottom>
      </border>
    </dxf>
    <dxf>
      <font>
        <b/>
        <i val="0"/>
        <strike val="0"/>
        <condense val="0"/>
        <extend val="0"/>
        <outline val="0"/>
        <shadow val="0"/>
        <u val="none"/>
        <vertAlign val="baseline"/>
        <sz val="11"/>
        <color theme="0"/>
        <name val="Aptos Light"/>
        <family val="2"/>
        <scheme val="none"/>
      </font>
      <fill>
        <patternFill patternType="solid">
          <fgColor rgb="FF0F2D52"/>
          <bgColor rgb="FF0F2D52"/>
        </patternFill>
      </fill>
      <alignment horizontal="center" vertical="top"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FF3300"/>
      <color rgb="FF0F2D52"/>
      <color rgb="FF006600"/>
      <color rgb="FFFFEB9C"/>
      <color rgb="FFA7BAC9"/>
      <color rgb="FFC6EFCE"/>
      <color rgb="FF006100"/>
      <color rgb="FF9C0000"/>
      <color rgb="FFFFC7CE"/>
      <color rgb="FF9C6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openxmlformats.org/officeDocument/2006/relationships/customXml" Target="../customXml/item1.xml"/><Relationship Id="rId3" Type="http://schemas.openxmlformats.org/officeDocument/2006/relationships/worksheet" Target="worksheets/sheet3.xml"/><Relationship Id="rId21"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Types" Target="richData/rdRichValueTyp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Structure" Target="richData/rdrichvaluestructure.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1562100</xdr:colOff>
      <xdr:row>0</xdr:row>
      <xdr:rowOff>9525</xdr:rowOff>
    </xdr:from>
    <xdr:to>
      <xdr:col>4</xdr:col>
      <xdr:colOff>419100</xdr:colOff>
      <xdr:row>6</xdr:row>
      <xdr:rowOff>178594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171700" y="9525"/>
          <a:ext cx="3076575" cy="131206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7">
  <rv s="0">
    <v>0</v>
    <v>5</v>
  </rv>
  <rv s="0">
    <v>1</v>
    <v>5</v>
  </rv>
  <rv s="0">
    <v>2</v>
    <v>5</v>
  </rv>
  <rv s="0">
    <v>3</v>
    <v>5</v>
  </rv>
  <rv s="0">
    <v>4</v>
    <v>5</v>
  </rv>
  <rv s="0">
    <v>5</v>
    <v>5</v>
  </rv>
  <rv s="0">
    <v>6</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7DF3C62-59F0-4CAB-96A1-FE1B67E0EF2C}" name="tbl_Report_Summary3" displayName="tbl_Report_Summary3" ref="A37:I331" totalsRowShown="0" headerRowDxfId="158" dataDxfId="156" headerRowBorderDxfId="157" tableBorderDxfId="155">
  <autoFilter ref="A37:I331" xr:uid="{A44E18EB-62E1-49F5-86BA-AEAFE31FCD98}"/>
  <tableColumns count="9">
    <tableColumn id="1" xr3:uid="{5EFAFD07-7C04-48F8-BB0A-2B1286EAA798}" name="Part" dataDxfId="154"/>
    <tableColumn id="2" xr3:uid="{AEAA26FE-B366-4BA5-A259-53D0D23B0459}" name="Indicator" dataDxfId="153"/>
    <tableColumn id="3" xr3:uid="{339AC46E-50FA-4B9C-B86F-F11595F68D6A}" name="Requirement Description" dataDxfId="152"/>
    <tableColumn id="4" xr3:uid="{263B330D-8394-4AF9-B321-91C049BB1FB2}" name="Assessment Score" dataDxfId="151"/>
    <tableColumn id="5" xr3:uid="{49CE826A-B715-46AB-BB4F-B440233A1515}" name="NHVR Comments" dataDxfId="150"/>
    <tableColumn id="6" xr3:uid="{D2372CC4-2B36-4BF0-AFD3-16BB2D4EE2C1}" name="Action Required" dataDxfId="149"/>
    <tableColumn id="7" xr3:uid="{93DD205B-4F0F-4BD0-ABDB-12CA5E334DEA}" name="Company Comments" dataDxfId="148"/>
    <tableColumn id="8" xr3:uid="{B47693EA-B271-4406-BB20-2AC478101EAA}" name="Action Completed" dataDxfId="147"/>
    <tableColumn id="9" xr3:uid="{BBDC89BB-9E50-40F1-A8AB-2D47792ED936}" name="NHVR Sign Off Date" dataDxfId="146"/>
  </tableColumns>
  <tableStyleInfo name="TableStyleLight8"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600"/>
    <pageSetUpPr fitToPage="1"/>
  </sheetPr>
  <dimension ref="A8:I45"/>
  <sheetViews>
    <sheetView tabSelected="1" topLeftCell="A12" workbookViewId="0">
      <selection activeCell="A17" sqref="A17"/>
    </sheetView>
  </sheetViews>
  <sheetFormatPr defaultRowHeight="15" x14ac:dyDescent="0.25"/>
  <cols>
    <col min="1" max="1" width="9.140625" style="62"/>
    <col min="2" max="2" width="23.85546875" style="62" bestFit="1" customWidth="1"/>
    <col min="3" max="3" width="22.85546875" style="62" customWidth="1"/>
    <col min="4" max="4" width="16.5703125" style="62" customWidth="1"/>
    <col min="5" max="5" width="18.85546875" style="62" customWidth="1"/>
    <col min="6" max="6" width="16.85546875" style="62" customWidth="1"/>
    <col min="7" max="7" width="17.5703125" style="62" customWidth="1"/>
    <col min="8" max="8" width="17.85546875" style="62" customWidth="1"/>
    <col min="9" max="16384" width="9.140625" style="62"/>
  </cols>
  <sheetData>
    <row r="8" spans="1:9" ht="15" customHeight="1" x14ac:dyDescent="0.25">
      <c r="A8" s="319" t="s">
        <v>0</v>
      </c>
      <c r="B8" s="319"/>
      <c r="C8" s="319"/>
      <c r="D8" s="319"/>
      <c r="E8" s="319"/>
      <c r="F8" s="319"/>
      <c r="G8" s="319"/>
      <c r="H8" s="243"/>
      <c r="I8" s="243"/>
    </row>
    <row r="9" spans="1:9" x14ac:dyDescent="0.25">
      <c r="A9" s="319"/>
      <c r="B9" s="319"/>
      <c r="C9" s="319"/>
      <c r="D9" s="319"/>
      <c r="E9" s="319"/>
      <c r="F9" s="319"/>
      <c r="G9" s="319"/>
      <c r="H9" s="243"/>
      <c r="I9" s="243"/>
    </row>
    <row r="10" spans="1:9" x14ac:dyDescent="0.25">
      <c r="A10" s="319"/>
      <c r="B10" s="319"/>
      <c r="C10" s="319"/>
      <c r="D10" s="319"/>
      <c r="E10" s="319"/>
      <c r="F10" s="319"/>
      <c r="G10" s="319"/>
      <c r="H10" s="243"/>
      <c r="I10" s="243"/>
    </row>
    <row r="11" spans="1:9" x14ac:dyDescent="0.25">
      <c r="A11" s="319"/>
      <c r="B11" s="319"/>
      <c r="C11" s="319"/>
      <c r="D11" s="319"/>
      <c r="E11" s="319"/>
      <c r="F11" s="319"/>
      <c r="G11" s="319"/>
      <c r="H11" s="243"/>
      <c r="I11" s="243"/>
    </row>
    <row r="12" spans="1:9" ht="81.75" customHeight="1" x14ac:dyDescent="0.25">
      <c r="A12" s="319"/>
      <c r="B12" s="319"/>
      <c r="C12" s="319"/>
      <c r="D12" s="319"/>
      <c r="E12" s="319"/>
      <c r="F12" s="319"/>
      <c r="G12" s="319"/>
      <c r="H12" s="243"/>
      <c r="I12" s="243"/>
    </row>
    <row r="13" spans="1:9" x14ac:dyDescent="0.25">
      <c r="A13" s="321" t="s">
        <v>1</v>
      </c>
      <c r="B13" s="321"/>
      <c r="C13" s="321"/>
      <c r="D13" s="321"/>
      <c r="E13" s="321"/>
      <c r="F13" s="321"/>
      <c r="G13" s="321"/>
      <c r="H13" s="243"/>
      <c r="I13" s="243"/>
    </row>
    <row r="15" spans="1:9" x14ac:dyDescent="0.25">
      <c r="A15" s="318" t="s">
        <v>2</v>
      </c>
      <c r="B15" s="318"/>
      <c r="C15" s="318"/>
      <c r="D15" s="318"/>
      <c r="E15" s="318"/>
      <c r="F15" s="318"/>
      <c r="G15" s="318"/>
      <c r="H15" s="243"/>
      <c r="I15" s="164"/>
    </row>
    <row r="16" spans="1:9" x14ac:dyDescent="0.25">
      <c r="A16" s="164" t="s">
        <v>3</v>
      </c>
      <c r="B16" s="243"/>
      <c r="C16" s="243"/>
      <c r="D16" s="243"/>
      <c r="E16" s="243"/>
      <c r="F16" s="243"/>
      <c r="G16" s="243"/>
      <c r="H16" s="243"/>
      <c r="I16" s="243"/>
    </row>
    <row r="17" spans="1:8" ht="30" customHeight="1" x14ac:dyDescent="0.25">
      <c r="A17" s="244" t="b">
        <v>0</v>
      </c>
      <c r="B17" s="316" t="s">
        <v>4</v>
      </c>
      <c r="C17" s="316"/>
      <c r="D17" s="316"/>
      <c r="E17" s="316"/>
      <c r="F17" s="316"/>
      <c r="G17" s="316"/>
      <c r="H17" s="162"/>
    </row>
    <row r="18" spans="1:8" ht="36" customHeight="1" x14ac:dyDescent="0.25">
      <c r="A18" s="244" t="b">
        <v>0</v>
      </c>
      <c r="B18" s="316" t="s">
        <v>5</v>
      </c>
      <c r="C18" s="316"/>
      <c r="D18" s="316"/>
      <c r="E18" s="316"/>
      <c r="F18" s="316"/>
      <c r="G18" s="316"/>
      <c r="H18" s="162"/>
    </row>
    <row r="19" spans="1:8" ht="36" customHeight="1" x14ac:dyDescent="0.25">
      <c r="A19" s="244" t="b">
        <v>0</v>
      </c>
      <c r="B19" s="316" t="s">
        <v>6</v>
      </c>
      <c r="C19" s="316"/>
      <c r="D19" s="316"/>
      <c r="E19" s="316"/>
      <c r="F19" s="316"/>
      <c r="G19" s="316"/>
      <c r="H19" s="162"/>
    </row>
    <row r="20" spans="1:8" ht="36" customHeight="1" x14ac:dyDescent="0.25">
      <c r="A20" s="244" t="b">
        <v>0</v>
      </c>
      <c r="B20" s="316" t="s">
        <v>7</v>
      </c>
      <c r="C20" s="316"/>
      <c r="D20" s="316"/>
      <c r="E20" s="316"/>
      <c r="F20" s="316"/>
      <c r="G20" s="316"/>
      <c r="H20" s="162"/>
    </row>
    <row r="21" spans="1:8" ht="36" customHeight="1" x14ac:dyDescent="0.25">
      <c r="A21" s="245"/>
      <c r="B21" s="316" t="s">
        <v>8</v>
      </c>
      <c r="C21" s="316"/>
      <c r="D21" s="316"/>
      <c r="E21" s="316"/>
      <c r="F21" s="316"/>
      <c r="G21" s="316"/>
      <c r="H21" s="162"/>
    </row>
    <row r="22" spans="1:8" ht="36" customHeight="1" x14ac:dyDescent="0.25">
      <c r="A22" s="245"/>
      <c r="B22" s="316" t="s">
        <v>9</v>
      </c>
      <c r="C22" s="316"/>
      <c r="D22" s="316"/>
      <c r="E22" s="316"/>
      <c r="F22" s="316"/>
      <c r="G22" s="316"/>
      <c r="H22" s="162"/>
    </row>
    <row r="23" spans="1:8" ht="34.5" customHeight="1" x14ac:dyDescent="0.25">
      <c r="A23" s="245"/>
      <c r="B23" s="316" t="s">
        <v>10</v>
      </c>
      <c r="C23" s="316"/>
      <c r="D23" s="316"/>
      <c r="E23" s="316"/>
      <c r="F23" s="316"/>
      <c r="G23" s="316"/>
      <c r="H23" s="162"/>
    </row>
    <row r="24" spans="1:8" ht="36" customHeight="1" x14ac:dyDescent="0.25">
      <c r="A24" s="245"/>
      <c r="B24" s="316" t="s">
        <v>11</v>
      </c>
      <c r="C24" s="316"/>
      <c r="D24" s="316"/>
      <c r="E24" s="316"/>
      <c r="F24" s="316"/>
      <c r="G24" s="316"/>
      <c r="H24" s="162"/>
    </row>
    <row r="25" spans="1:8" ht="29.25" customHeight="1" x14ac:dyDescent="0.25">
      <c r="A25" s="244" t="b">
        <v>0</v>
      </c>
      <c r="B25" s="320" t="s">
        <v>12</v>
      </c>
      <c r="C25" s="316"/>
      <c r="D25" s="316"/>
      <c r="E25" s="316"/>
      <c r="F25" s="316"/>
      <c r="G25" s="316"/>
      <c r="H25" s="243"/>
    </row>
    <row r="26" spans="1:8" ht="18" customHeight="1" x14ac:dyDescent="0.25">
      <c r="A26" s="244" t="b">
        <v>0</v>
      </c>
      <c r="B26" s="320" t="s">
        <v>13</v>
      </c>
      <c r="C26" s="316"/>
      <c r="D26" s="316"/>
      <c r="E26" s="316"/>
      <c r="F26" s="316"/>
      <c r="G26" s="316"/>
      <c r="H26" s="243"/>
    </row>
    <row r="27" spans="1:8" ht="21" customHeight="1" x14ac:dyDescent="0.25">
      <c r="A27" s="244" t="b">
        <v>0</v>
      </c>
      <c r="B27" s="320" t="s">
        <v>14</v>
      </c>
      <c r="C27" s="316"/>
      <c r="D27" s="316"/>
      <c r="E27" s="316"/>
      <c r="F27" s="316"/>
      <c r="G27" s="316"/>
      <c r="H27" s="243"/>
    </row>
    <row r="28" spans="1:8" ht="30" customHeight="1" x14ac:dyDescent="0.25">
      <c r="A28" s="244" t="b">
        <v>0</v>
      </c>
      <c r="B28" s="316" t="s">
        <v>15</v>
      </c>
      <c r="C28" s="316"/>
      <c r="D28" s="316"/>
      <c r="E28" s="316"/>
      <c r="F28" s="316"/>
      <c r="G28" s="316"/>
      <c r="H28" s="163"/>
    </row>
    <row r="29" spans="1:8" ht="32.25" customHeight="1" x14ac:dyDescent="0.25">
      <c r="A29" s="244" t="b">
        <v>0</v>
      </c>
      <c r="B29" s="316" t="s">
        <v>16</v>
      </c>
      <c r="C29" s="316"/>
      <c r="D29" s="316"/>
      <c r="E29" s="316"/>
      <c r="F29" s="316"/>
      <c r="G29" s="316"/>
      <c r="H29" s="243"/>
    </row>
    <row r="30" spans="1:8" ht="32.25" customHeight="1" x14ac:dyDescent="0.25">
      <c r="A30" s="244" t="b">
        <v>0</v>
      </c>
      <c r="B30" s="316" t="s">
        <v>17</v>
      </c>
      <c r="C30" s="316"/>
      <c r="D30" s="316"/>
      <c r="E30" s="316"/>
      <c r="F30" s="316"/>
      <c r="G30" s="316"/>
      <c r="H30" s="243"/>
    </row>
    <row r="31" spans="1:8" x14ac:dyDescent="0.25">
      <c r="A31" s="154"/>
      <c r="B31" s="154"/>
      <c r="C31" s="154"/>
      <c r="D31" s="154"/>
      <c r="E31" s="154"/>
      <c r="F31" s="154"/>
      <c r="G31" s="243"/>
      <c r="H31" s="243"/>
    </row>
    <row r="32" spans="1:8" ht="31.5" customHeight="1" x14ac:dyDescent="0.25">
      <c r="A32" s="317" t="s">
        <v>18</v>
      </c>
      <c r="B32" s="317"/>
      <c r="C32" s="317"/>
      <c r="D32" s="317"/>
      <c r="E32" s="317"/>
      <c r="F32" s="161" t="s">
        <v>19</v>
      </c>
      <c r="G32" s="161" t="s">
        <v>20</v>
      </c>
      <c r="H32" s="243"/>
    </row>
    <row r="33" spans="1:7" s="155" customFormat="1" x14ac:dyDescent="0.25">
      <c r="A33" s="245">
        <v>1</v>
      </c>
      <c r="B33" s="156" t="s">
        <v>3</v>
      </c>
      <c r="C33" s="156" t="s">
        <v>21</v>
      </c>
      <c r="D33" s="156" t="s">
        <v>22</v>
      </c>
      <c r="E33" s="157" t="s">
        <v>23</v>
      </c>
      <c r="F33" s="244" t="b">
        <v>0</v>
      </c>
      <c r="G33" s="244" t="b">
        <v>0</v>
      </c>
    </row>
    <row r="34" spans="1:7" s="153" customFormat="1" x14ac:dyDescent="0.25">
      <c r="A34" s="158">
        <v>2</v>
      </c>
      <c r="B34" s="156" t="s">
        <v>24</v>
      </c>
      <c r="C34" s="156" t="s">
        <v>25</v>
      </c>
      <c r="D34" s="156" t="s">
        <v>22</v>
      </c>
      <c r="E34" s="159" t="s">
        <v>26</v>
      </c>
      <c r="F34" s="244" t="b">
        <v>0</v>
      </c>
      <c r="G34" s="244" t="b">
        <v>0</v>
      </c>
    </row>
    <row r="35" spans="1:7" s="153" customFormat="1" x14ac:dyDescent="0.25">
      <c r="A35" s="158">
        <v>3</v>
      </c>
      <c r="B35" s="156" t="s">
        <v>27</v>
      </c>
      <c r="C35" s="156" t="s">
        <v>28</v>
      </c>
      <c r="D35" s="156" t="s">
        <v>22</v>
      </c>
      <c r="E35" s="159" t="s">
        <v>26</v>
      </c>
      <c r="F35" s="244" t="b">
        <v>0</v>
      </c>
      <c r="G35" s="244" t="b">
        <v>0</v>
      </c>
    </row>
    <row r="36" spans="1:7" s="153" customFormat="1" ht="30" x14ac:dyDescent="0.25">
      <c r="A36" s="158">
        <v>4</v>
      </c>
      <c r="B36" s="159" t="s">
        <v>29</v>
      </c>
      <c r="C36" s="156" t="s">
        <v>30</v>
      </c>
      <c r="D36" s="156" t="s">
        <v>22</v>
      </c>
      <c r="E36" s="159" t="s">
        <v>26</v>
      </c>
      <c r="F36" s="244" t="b">
        <v>0</v>
      </c>
      <c r="G36" s="244" t="b">
        <v>0</v>
      </c>
    </row>
    <row r="37" spans="1:7" s="153" customFormat="1" x14ac:dyDescent="0.25">
      <c r="A37" s="245">
        <v>5</v>
      </c>
      <c r="B37" s="156" t="s">
        <v>31</v>
      </c>
      <c r="C37" s="156" t="s">
        <v>32</v>
      </c>
      <c r="D37" s="156" t="s">
        <v>22</v>
      </c>
      <c r="E37" s="159" t="s">
        <v>26</v>
      </c>
      <c r="F37" s="244" t="b">
        <v>0</v>
      </c>
      <c r="G37" s="244" t="b">
        <v>0</v>
      </c>
    </row>
    <row r="38" spans="1:7" s="153" customFormat="1" x14ac:dyDescent="0.25">
      <c r="A38" s="245">
        <v>6</v>
      </c>
      <c r="B38" s="156" t="s">
        <v>33</v>
      </c>
      <c r="C38" s="156" t="s">
        <v>34</v>
      </c>
      <c r="D38" s="156" t="s">
        <v>22</v>
      </c>
      <c r="E38" s="159" t="s">
        <v>26</v>
      </c>
      <c r="F38" s="244" t="b">
        <v>0</v>
      </c>
      <c r="G38" s="244" t="b">
        <v>0</v>
      </c>
    </row>
    <row r="39" spans="1:7" s="153" customFormat="1" x14ac:dyDescent="0.25">
      <c r="A39" s="245">
        <v>7</v>
      </c>
      <c r="B39" s="156" t="s">
        <v>35</v>
      </c>
      <c r="C39" s="156" t="s">
        <v>36</v>
      </c>
      <c r="D39" s="156" t="s">
        <v>22</v>
      </c>
      <c r="E39" s="159" t="s">
        <v>26</v>
      </c>
      <c r="F39" s="244" t="b">
        <v>0</v>
      </c>
      <c r="G39" s="244" t="b">
        <v>0</v>
      </c>
    </row>
    <row r="40" spans="1:7" s="153" customFormat="1" ht="33" customHeight="1" x14ac:dyDescent="0.25">
      <c r="A40" s="245">
        <v>8</v>
      </c>
      <c r="B40" s="156" t="s">
        <v>37</v>
      </c>
      <c r="C40" s="156" t="s">
        <v>38</v>
      </c>
      <c r="D40" s="160" t="s">
        <v>39</v>
      </c>
      <c r="E40" s="159" t="s">
        <v>26</v>
      </c>
      <c r="F40" s="244" t="b">
        <v>0</v>
      </c>
      <c r="G40" s="244" t="b">
        <v>0</v>
      </c>
    </row>
    <row r="41" spans="1:7" s="153" customFormat="1" x14ac:dyDescent="0.25">
      <c r="A41" s="245">
        <v>9</v>
      </c>
      <c r="B41" s="156" t="s">
        <v>40</v>
      </c>
      <c r="C41" s="156" t="s">
        <v>41</v>
      </c>
      <c r="D41" s="156" t="s">
        <v>22</v>
      </c>
      <c r="E41" s="157" t="s">
        <v>23</v>
      </c>
      <c r="F41" s="244" t="b">
        <v>0</v>
      </c>
      <c r="G41" s="244" t="b">
        <v>0</v>
      </c>
    </row>
    <row r="42" spans="1:7" x14ac:dyDescent="0.25">
      <c r="A42" s="246"/>
      <c r="B42" s="243"/>
      <c r="C42" s="243"/>
      <c r="D42" s="243"/>
      <c r="E42" s="243"/>
      <c r="F42" s="243"/>
      <c r="G42" s="243"/>
    </row>
    <row r="43" spans="1:7" x14ac:dyDescent="0.25">
      <c r="A43" s="243"/>
      <c r="B43" s="154"/>
      <c r="C43" s="243"/>
      <c r="D43" s="243"/>
      <c r="E43" s="243"/>
      <c r="F43" s="243"/>
      <c r="G43" s="243"/>
    </row>
    <row r="44" spans="1:7" x14ac:dyDescent="0.25">
      <c r="A44" s="243"/>
      <c r="B44" s="154"/>
      <c r="C44" s="243"/>
      <c r="D44" s="243"/>
      <c r="E44" s="243"/>
      <c r="F44" s="243"/>
      <c r="G44" s="243"/>
    </row>
    <row r="45" spans="1:7" x14ac:dyDescent="0.25">
      <c r="A45" s="243"/>
      <c r="B45" s="154"/>
      <c r="C45" s="243"/>
      <c r="D45" s="243"/>
      <c r="E45" s="243"/>
      <c r="F45" s="243"/>
      <c r="G45" s="243"/>
    </row>
  </sheetData>
  <sheetProtection algorithmName="SHA-512" hashValue="gZjBTgbPc4nOOms/u4Xnx6oqnCuXWYe8b5xsOMSBMuxT7R5dpEH0Fd6kFTC18Mri1/E+HUrVkuCg8ODyjxVUww==" saltValue="11drBdmSaJBOkSGY3EN6RQ==" spinCount="100000" sheet="1" objects="1" scenarios="1" selectLockedCells="1"/>
  <mergeCells count="18">
    <mergeCell ref="A8:G12"/>
    <mergeCell ref="B17:G17"/>
    <mergeCell ref="B27:G27"/>
    <mergeCell ref="B26:G26"/>
    <mergeCell ref="B20:G20"/>
    <mergeCell ref="B25:G25"/>
    <mergeCell ref="A13:G13"/>
    <mergeCell ref="B30:G30"/>
    <mergeCell ref="A32:E32"/>
    <mergeCell ref="A15:G15"/>
    <mergeCell ref="B28:G28"/>
    <mergeCell ref="B29:G29"/>
    <mergeCell ref="B19:G19"/>
    <mergeCell ref="B18:G18"/>
    <mergeCell ref="B24:G24"/>
    <mergeCell ref="B23:G23"/>
    <mergeCell ref="B22:G22"/>
    <mergeCell ref="B21:G21"/>
  </mergeCells>
  <pageMargins left="0.25" right="0.25" top="0.75" bottom="0.75" header="0.3" footer="0.3"/>
  <pageSetup paperSize="9" scale="7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3434F-27C3-45C0-AC7F-0D31150080BA}">
  <sheetPr>
    <tabColor rgb="FF0F2D52"/>
  </sheetPr>
  <dimension ref="A1:P154"/>
  <sheetViews>
    <sheetView zoomScaleNormal="100" workbookViewId="0">
      <pane ySplit="5" topLeftCell="A6" activePane="bottomLeft" state="frozen"/>
      <selection pane="bottomLeft" activeCell="H11" sqref="H11"/>
    </sheetView>
  </sheetViews>
  <sheetFormatPr defaultColWidth="9.140625" defaultRowHeight="15" x14ac:dyDescent="0.25"/>
  <cols>
    <col min="1" max="1" width="13.7109375" style="210" customWidth="1"/>
    <col min="2" max="2" width="55.42578125" style="211" customWidth="1"/>
    <col min="3" max="3" width="57.5703125" style="211" customWidth="1"/>
    <col min="4" max="7" width="4.7109375" style="211" customWidth="1"/>
    <col min="8" max="8" width="36.42578125" style="211" customWidth="1"/>
    <col min="9" max="9" width="27.42578125" style="211" customWidth="1"/>
    <col min="10" max="10" width="36.85546875" style="211" customWidth="1"/>
    <col min="11" max="14" width="8.140625" style="212" hidden="1" customWidth="1"/>
    <col min="15" max="15" width="29.85546875" style="212" hidden="1" customWidth="1"/>
    <col min="16" max="16" width="27.5703125" style="212" hidden="1" customWidth="1"/>
    <col min="17" max="19" width="5.7109375" style="211" customWidth="1"/>
    <col min="20" max="16384" width="9.140625" style="211"/>
  </cols>
  <sheetData>
    <row r="1" spans="1:16" s="209" customFormat="1" ht="18.75" x14ac:dyDescent="0.25">
      <c r="A1" s="123" t="s">
        <v>917</v>
      </c>
      <c r="B1" s="296"/>
      <c r="C1" s="296"/>
      <c r="D1" s="296"/>
      <c r="E1" s="296"/>
      <c r="F1" s="296"/>
      <c r="G1" s="296"/>
      <c r="H1" s="296"/>
      <c r="I1" s="296"/>
      <c r="J1" s="296"/>
      <c r="K1" s="297"/>
      <c r="L1" s="297"/>
      <c r="M1" s="297"/>
      <c r="N1" s="297"/>
      <c r="O1" s="297"/>
      <c r="P1" s="297"/>
    </row>
    <row r="2" spans="1:16" s="209" customFormat="1" ht="18.75" x14ac:dyDescent="0.25">
      <c r="A2" s="219" t="s">
        <v>1179</v>
      </c>
      <c r="B2" s="296"/>
      <c r="C2" s="296"/>
      <c r="D2" s="296"/>
      <c r="E2" s="296"/>
      <c r="F2" s="296"/>
      <c r="G2" s="296"/>
      <c r="H2" s="296"/>
      <c r="I2" s="296"/>
      <c r="J2" s="296"/>
      <c r="K2" s="297"/>
      <c r="L2" s="297"/>
      <c r="M2" s="297"/>
      <c r="N2" s="297"/>
      <c r="O2" s="297"/>
      <c r="P2" s="297"/>
    </row>
    <row r="3" spans="1:16" s="209" customFormat="1" ht="15.75" thickBot="1" x14ac:dyDescent="0.3">
      <c r="A3" s="296"/>
      <c r="B3" s="296"/>
      <c r="C3" s="296"/>
      <c r="D3" s="296"/>
      <c r="E3" s="296"/>
      <c r="F3" s="296"/>
      <c r="G3" s="296"/>
      <c r="H3" s="296"/>
      <c r="I3" s="296"/>
      <c r="J3" s="296"/>
      <c r="K3" s="297"/>
      <c r="L3" s="297"/>
      <c r="M3" s="297"/>
      <c r="N3" s="297"/>
      <c r="O3" s="297"/>
      <c r="P3" s="297"/>
    </row>
    <row r="4" spans="1:16" s="209" customFormat="1" ht="31.5" customHeight="1" thickBot="1" x14ac:dyDescent="0.3">
      <c r="A4" s="220" t="s">
        <v>246</v>
      </c>
      <c r="B4" s="221"/>
      <c r="C4" s="215"/>
      <c r="D4" s="410" t="s">
        <v>247</v>
      </c>
      <c r="E4" s="411"/>
      <c r="F4" s="411"/>
      <c r="G4" s="411"/>
      <c r="H4" s="411"/>
      <c r="I4" s="411"/>
      <c r="J4" s="222"/>
      <c r="K4" s="208"/>
      <c r="L4" s="208"/>
      <c r="M4" s="208"/>
      <c r="N4" s="208"/>
      <c r="O4" s="208" t="s">
        <v>248</v>
      </c>
      <c r="P4" s="208"/>
    </row>
    <row r="5" spans="1:16" s="209" customFormat="1" ht="30" x14ac:dyDescent="0.25">
      <c r="A5" s="223"/>
      <c r="B5" s="223"/>
      <c r="C5" s="224"/>
      <c r="D5" s="225" t="s">
        <v>249</v>
      </c>
      <c r="E5" s="225" t="s">
        <v>250</v>
      </c>
      <c r="F5" s="225" t="s">
        <v>251</v>
      </c>
      <c r="G5" s="226" t="s">
        <v>252</v>
      </c>
      <c r="H5" s="227" t="s">
        <v>253</v>
      </c>
      <c r="I5" s="228" t="s">
        <v>254</v>
      </c>
      <c r="J5" s="228" t="s">
        <v>255</v>
      </c>
      <c r="K5" s="229" t="s">
        <v>249</v>
      </c>
      <c r="L5" s="229" t="s">
        <v>250</v>
      </c>
      <c r="M5" s="229" t="s">
        <v>251</v>
      </c>
      <c r="N5" s="230" t="s">
        <v>252</v>
      </c>
      <c r="O5" s="231" t="s">
        <v>256</v>
      </c>
      <c r="P5" s="232" t="s">
        <v>257</v>
      </c>
    </row>
    <row r="6" spans="1:16" s="209" customFormat="1" ht="15.75" thickBot="1" x14ac:dyDescent="0.3">
      <c r="A6" s="216" t="s">
        <v>1180</v>
      </c>
      <c r="B6" s="217"/>
      <c r="C6" s="218"/>
      <c r="D6" s="415"/>
      <c r="E6" s="416"/>
      <c r="F6" s="416"/>
      <c r="G6" s="416"/>
      <c r="H6" s="416"/>
      <c r="I6" s="416"/>
      <c r="J6" s="417"/>
      <c r="K6" s="418"/>
      <c r="L6" s="419"/>
      <c r="M6" s="419"/>
      <c r="N6" s="419"/>
      <c r="O6" s="419"/>
      <c r="P6" s="419"/>
    </row>
    <row r="7" spans="1:16" s="209" customFormat="1" ht="15.75" thickBot="1" x14ac:dyDescent="0.3">
      <c r="A7" s="213" t="s">
        <v>1181</v>
      </c>
      <c r="B7" s="214"/>
      <c r="C7" s="215" t="s">
        <v>260</v>
      </c>
      <c r="D7" s="415"/>
      <c r="E7" s="416"/>
      <c r="F7" s="416"/>
      <c r="G7" s="416"/>
      <c r="H7" s="416"/>
      <c r="I7" s="416"/>
      <c r="J7" s="417"/>
      <c r="K7" s="418"/>
      <c r="L7" s="419"/>
      <c r="M7" s="419"/>
      <c r="N7" s="419"/>
      <c r="O7" s="419" t="s">
        <v>261</v>
      </c>
      <c r="P7" s="419"/>
    </row>
    <row r="8" spans="1:16" s="209" customFormat="1" ht="86.25" customHeight="1" x14ac:dyDescent="0.25">
      <c r="A8" s="173" t="s">
        <v>525</v>
      </c>
      <c r="B8" s="257" t="s">
        <v>526</v>
      </c>
      <c r="C8" s="257" t="s">
        <v>1182</v>
      </c>
      <c r="D8" s="298"/>
      <c r="E8" s="298"/>
      <c r="F8" s="298"/>
      <c r="G8" s="298"/>
      <c r="H8" s="299"/>
      <c r="I8" s="298"/>
      <c r="J8" s="298"/>
      <c r="K8" s="300"/>
      <c r="L8" s="300"/>
      <c r="M8" s="300"/>
      <c r="N8" s="300"/>
      <c r="O8" s="300"/>
      <c r="P8" s="301"/>
    </row>
    <row r="9" spans="1:16" s="209" customFormat="1" ht="84.75" customHeight="1" x14ac:dyDescent="0.25">
      <c r="A9" s="173" t="s">
        <v>527</v>
      </c>
      <c r="B9" s="257" t="s">
        <v>528</v>
      </c>
      <c r="C9" s="257" t="s">
        <v>1183</v>
      </c>
      <c r="D9" s="298"/>
      <c r="E9" s="298"/>
      <c r="F9" s="298"/>
      <c r="G9" s="298"/>
      <c r="H9" s="299"/>
      <c r="I9" s="298"/>
      <c r="J9" s="298"/>
      <c r="K9" s="300"/>
      <c r="L9" s="300"/>
      <c r="M9" s="300"/>
      <c r="N9" s="300"/>
      <c r="O9" s="300"/>
      <c r="P9" s="301"/>
    </row>
    <row r="10" spans="1:16" s="209" customFormat="1" ht="83.25" customHeight="1" x14ac:dyDescent="0.25">
      <c r="A10" s="173" t="s">
        <v>529</v>
      </c>
      <c r="B10" s="257" t="s">
        <v>530</v>
      </c>
      <c r="C10" s="257" t="s">
        <v>1184</v>
      </c>
      <c r="D10" s="298"/>
      <c r="E10" s="298"/>
      <c r="F10" s="298"/>
      <c r="G10" s="298"/>
      <c r="H10" s="299"/>
      <c r="I10" s="298"/>
      <c r="J10" s="298"/>
      <c r="K10" s="300"/>
      <c r="L10" s="300"/>
      <c r="M10" s="300"/>
      <c r="N10" s="300"/>
      <c r="O10" s="300"/>
      <c r="P10" s="301"/>
    </row>
    <row r="11" spans="1:16" s="209" customFormat="1" ht="81" customHeight="1" x14ac:dyDescent="0.25">
      <c r="A11" s="173" t="s">
        <v>531</v>
      </c>
      <c r="B11" s="257" t="s">
        <v>532</v>
      </c>
      <c r="C11" s="257" t="s">
        <v>1185</v>
      </c>
      <c r="D11" s="298"/>
      <c r="E11" s="298"/>
      <c r="F11" s="298"/>
      <c r="G11" s="298"/>
      <c r="H11" s="299"/>
      <c r="I11" s="298"/>
      <c r="J11" s="298"/>
      <c r="K11" s="300"/>
      <c r="L11" s="300"/>
      <c r="M11" s="300"/>
      <c r="N11" s="300"/>
      <c r="O11" s="300"/>
      <c r="P11" s="301"/>
    </row>
    <row r="12" spans="1:16" s="209" customFormat="1" ht="90" x14ac:dyDescent="0.25">
      <c r="A12" s="173" t="s">
        <v>533</v>
      </c>
      <c r="B12" s="257" t="s">
        <v>534</v>
      </c>
      <c r="C12" s="257" t="s">
        <v>1186</v>
      </c>
      <c r="D12" s="298"/>
      <c r="E12" s="298"/>
      <c r="F12" s="298"/>
      <c r="G12" s="298"/>
      <c r="H12" s="299"/>
      <c r="I12" s="298"/>
      <c r="J12" s="298"/>
      <c r="K12" s="300"/>
      <c r="L12" s="300"/>
      <c r="M12" s="300"/>
      <c r="N12" s="300"/>
      <c r="O12" s="300"/>
      <c r="P12" s="301"/>
    </row>
    <row r="13" spans="1:16" s="209" customFormat="1" ht="93.75" customHeight="1" x14ac:dyDescent="0.25">
      <c r="A13" s="173" t="s">
        <v>535</v>
      </c>
      <c r="B13" s="257" t="s">
        <v>536</v>
      </c>
      <c r="C13" s="257" t="s">
        <v>1187</v>
      </c>
      <c r="D13" s="298"/>
      <c r="E13" s="298"/>
      <c r="F13" s="298"/>
      <c r="G13" s="298"/>
      <c r="H13" s="299"/>
      <c r="I13" s="298"/>
      <c r="J13" s="298"/>
      <c r="K13" s="300"/>
      <c r="L13" s="300"/>
      <c r="M13" s="300"/>
      <c r="N13" s="300"/>
      <c r="O13" s="300"/>
      <c r="P13" s="301"/>
    </row>
    <row r="14" spans="1:16" s="209" customFormat="1" ht="83.25" customHeight="1" x14ac:dyDescent="0.25">
      <c r="A14" s="173" t="s">
        <v>537</v>
      </c>
      <c r="B14" s="257" t="s">
        <v>538</v>
      </c>
      <c r="C14" s="257" t="s">
        <v>1188</v>
      </c>
      <c r="D14" s="298"/>
      <c r="E14" s="298"/>
      <c r="F14" s="298"/>
      <c r="G14" s="298"/>
      <c r="H14" s="299"/>
      <c r="I14" s="298"/>
      <c r="J14" s="298"/>
      <c r="K14" s="300"/>
      <c r="L14" s="300"/>
      <c r="M14" s="300"/>
      <c r="N14" s="300"/>
      <c r="O14" s="300"/>
      <c r="P14" s="301"/>
    </row>
    <row r="15" spans="1:16" s="209" customFormat="1" ht="85.5" customHeight="1" x14ac:dyDescent="0.25">
      <c r="A15" s="173" t="s">
        <v>539</v>
      </c>
      <c r="B15" s="257" t="s">
        <v>540</v>
      </c>
      <c r="C15" s="257" t="s">
        <v>1189</v>
      </c>
      <c r="D15" s="298"/>
      <c r="E15" s="298"/>
      <c r="F15" s="298"/>
      <c r="G15" s="298"/>
      <c r="H15" s="299"/>
      <c r="I15" s="298"/>
      <c r="J15" s="298"/>
      <c r="K15" s="300"/>
      <c r="L15" s="300"/>
      <c r="M15" s="300"/>
      <c r="N15" s="300"/>
      <c r="O15" s="300"/>
      <c r="P15" s="301"/>
    </row>
    <row r="16" spans="1:16" s="209" customFormat="1" ht="93.75" customHeight="1" x14ac:dyDescent="0.25">
      <c r="A16" s="173" t="s">
        <v>541</v>
      </c>
      <c r="B16" s="257" t="s">
        <v>542</v>
      </c>
      <c r="C16" s="257" t="s">
        <v>1190</v>
      </c>
      <c r="D16" s="298"/>
      <c r="E16" s="298"/>
      <c r="F16" s="298"/>
      <c r="G16" s="298"/>
      <c r="H16" s="299"/>
      <c r="I16" s="298"/>
      <c r="J16" s="298"/>
      <c r="K16" s="300"/>
      <c r="L16" s="300"/>
      <c r="M16" s="300"/>
      <c r="N16" s="300"/>
      <c r="O16" s="300"/>
      <c r="P16" s="301"/>
    </row>
    <row r="17" spans="1:16" s="209" customFormat="1" ht="96" customHeight="1" x14ac:dyDescent="0.25">
      <c r="A17" s="173" t="s">
        <v>543</v>
      </c>
      <c r="B17" s="257" t="s">
        <v>544</v>
      </c>
      <c r="C17" s="257" t="s">
        <v>1191</v>
      </c>
      <c r="D17" s="298"/>
      <c r="E17" s="298"/>
      <c r="F17" s="298"/>
      <c r="G17" s="298"/>
      <c r="H17" s="299"/>
      <c r="I17" s="298"/>
      <c r="J17" s="298"/>
      <c r="K17" s="300"/>
      <c r="L17" s="300"/>
      <c r="M17" s="300"/>
      <c r="N17" s="300"/>
      <c r="O17" s="300"/>
      <c r="P17" s="301"/>
    </row>
    <row r="18" spans="1:16" s="209" customFormat="1" ht="42.75" customHeight="1" x14ac:dyDescent="0.25">
      <c r="A18" s="173" t="s">
        <v>545</v>
      </c>
      <c r="B18" s="261" t="s">
        <v>546</v>
      </c>
      <c r="C18" s="257" t="s">
        <v>1192</v>
      </c>
      <c r="D18" s="298"/>
      <c r="E18" s="298"/>
      <c r="F18" s="298"/>
      <c r="G18" s="298"/>
      <c r="H18" s="299"/>
      <c r="I18" s="298"/>
      <c r="J18" s="298"/>
      <c r="K18" s="300"/>
      <c r="L18" s="300"/>
      <c r="M18" s="300"/>
      <c r="N18" s="300"/>
      <c r="O18" s="300"/>
      <c r="P18" s="301"/>
    </row>
    <row r="19" spans="1:16" s="209" customFormat="1" ht="147" customHeight="1" x14ac:dyDescent="0.25">
      <c r="A19" s="173"/>
      <c r="B19" s="261" t="e" vm="1">
        <v>#VALUE!</v>
      </c>
      <c r="C19" s="269"/>
      <c r="D19" s="302"/>
      <c r="E19" s="302"/>
      <c r="F19" s="302"/>
      <c r="G19" s="302"/>
      <c r="H19" s="303"/>
      <c r="I19" s="302"/>
      <c r="J19" s="302"/>
      <c r="K19" s="300"/>
      <c r="L19" s="300"/>
      <c r="M19" s="300"/>
      <c r="N19" s="304"/>
      <c r="O19" s="300"/>
      <c r="P19" s="301"/>
    </row>
    <row r="20" spans="1:16" s="209" customFormat="1" ht="121.5" customHeight="1" x14ac:dyDescent="0.25">
      <c r="A20" s="173" t="s">
        <v>547</v>
      </c>
      <c r="B20" s="261" t="s">
        <v>548</v>
      </c>
      <c r="C20" s="257" t="s">
        <v>1193</v>
      </c>
      <c r="D20" s="298"/>
      <c r="E20" s="298"/>
      <c r="F20" s="298"/>
      <c r="G20" s="298"/>
      <c r="H20" s="299"/>
      <c r="I20" s="298"/>
      <c r="J20" s="298"/>
      <c r="K20" s="300"/>
      <c r="L20" s="300"/>
      <c r="M20" s="300"/>
      <c r="N20" s="300"/>
      <c r="O20" s="300"/>
      <c r="P20" s="301"/>
    </row>
    <row r="21" spans="1:16" s="209" customFormat="1" ht="124.5" customHeight="1" x14ac:dyDescent="0.25">
      <c r="A21" s="173" t="s">
        <v>549</v>
      </c>
      <c r="B21" s="261" t="s">
        <v>550</v>
      </c>
      <c r="C21" s="257" t="s">
        <v>1194</v>
      </c>
      <c r="D21" s="298"/>
      <c r="E21" s="298"/>
      <c r="F21" s="298"/>
      <c r="G21" s="298"/>
      <c r="H21" s="299"/>
      <c r="I21" s="298"/>
      <c r="J21" s="298"/>
      <c r="K21" s="300"/>
      <c r="L21" s="300"/>
      <c r="M21" s="300"/>
      <c r="N21" s="300"/>
      <c r="O21" s="300"/>
      <c r="P21" s="301"/>
    </row>
    <row r="22" spans="1:16" s="209" customFormat="1" ht="99" customHeight="1" x14ac:dyDescent="0.25">
      <c r="A22" s="173" t="s">
        <v>551</v>
      </c>
      <c r="B22" s="261" t="s">
        <v>552</v>
      </c>
      <c r="C22" s="257" t="s">
        <v>1195</v>
      </c>
      <c r="D22" s="298"/>
      <c r="E22" s="298"/>
      <c r="F22" s="298"/>
      <c r="G22" s="298"/>
      <c r="H22" s="299"/>
      <c r="I22" s="298"/>
      <c r="J22" s="298"/>
      <c r="K22" s="300"/>
      <c r="L22" s="300"/>
      <c r="M22" s="300"/>
      <c r="N22" s="300"/>
      <c r="O22" s="300"/>
      <c r="P22" s="301"/>
    </row>
    <row r="23" spans="1:16" s="209" customFormat="1" ht="95.25" customHeight="1" x14ac:dyDescent="0.25">
      <c r="A23" s="173" t="s">
        <v>553</v>
      </c>
      <c r="B23" s="257" t="s">
        <v>554</v>
      </c>
      <c r="C23" s="257" t="s">
        <v>1196</v>
      </c>
      <c r="D23" s="298"/>
      <c r="E23" s="298"/>
      <c r="F23" s="298"/>
      <c r="G23" s="298"/>
      <c r="H23" s="299"/>
      <c r="I23" s="298"/>
      <c r="J23" s="298"/>
      <c r="K23" s="300"/>
      <c r="L23" s="300"/>
      <c r="M23" s="300"/>
      <c r="N23" s="300"/>
      <c r="O23" s="300"/>
      <c r="P23" s="301"/>
    </row>
    <row r="24" spans="1:16" s="209" customFormat="1" ht="15.75" customHeight="1" thickBot="1" x14ac:dyDescent="0.3">
      <c r="A24" s="412" t="s">
        <v>266</v>
      </c>
      <c r="B24" s="413"/>
      <c r="C24" s="206" t="s">
        <v>267</v>
      </c>
      <c r="D24" s="412" t="s">
        <v>268</v>
      </c>
      <c r="E24" s="414"/>
      <c r="F24" s="414"/>
      <c r="G24" s="414"/>
      <c r="H24" s="413"/>
      <c r="I24" s="412" t="s">
        <v>269</v>
      </c>
      <c r="J24" s="413"/>
      <c r="K24" s="207"/>
      <c r="L24" s="207"/>
      <c r="M24" s="207"/>
      <c r="N24" s="207"/>
      <c r="O24" s="208"/>
      <c r="P24" s="208"/>
    </row>
    <row r="25" spans="1:16" s="209" customFormat="1" ht="70.5" customHeight="1" thickBot="1" x14ac:dyDescent="0.3">
      <c r="A25" s="346" t="s">
        <v>1197</v>
      </c>
      <c r="B25" s="347"/>
      <c r="C25" s="257" t="s">
        <v>1198</v>
      </c>
      <c r="D25" s="346" t="s">
        <v>1199</v>
      </c>
      <c r="E25" s="377"/>
      <c r="F25" s="377"/>
      <c r="G25" s="377"/>
      <c r="H25" s="347"/>
      <c r="I25" s="346" t="s">
        <v>1200</v>
      </c>
      <c r="J25" s="347"/>
      <c r="K25" s="290"/>
      <c r="L25" s="305"/>
      <c r="M25" s="305"/>
      <c r="N25" s="305"/>
      <c r="O25" s="306" t="s">
        <v>1201</v>
      </c>
      <c r="P25" s="305"/>
    </row>
    <row r="26" spans="1:16" s="209" customFormat="1" ht="15.75" thickBot="1" x14ac:dyDescent="0.3">
      <c r="A26" s="213" t="s">
        <v>1202</v>
      </c>
      <c r="B26" s="214"/>
      <c r="C26" s="215" t="s">
        <v>260</v>
      </c>
      <c r="D26" s="415"/>
      <c r="E26" s="416"/>
      <c r="F26" s="416"/>
      <c r="G26" s="416"/>
      <c r="H26" s="416"/>
      <c r="I26" s="416"/>
      <c r="J26" s="417"/>
      <c r="K26" s="418"/>
      <c r="L26" s="419"/>
      <c r="M26" s="419"/>
      <c r="N26" s="419"/>
      <c r="O26" s="419" t="s">
        <v>261</v>
      </c>
      <c r="P26" s="419"/>
    </row>
    <row r="27" spans="1:16" s="209" customFormat="1" ht="119.25" customHeight="1" x14ac:dyDescent="0.25">
      <c r="A27" s="173" t="s">
        <v>555</v>
      </c>
      <c r="B27" s="257" t="s">
        <v>556</v>
      </c>
      <c r="C27" s="422" t="s">
        <v>1203</v>
      </c>
      <c r="D27" s="298"/>
      <c r="E27" s="298"/>
      <c r="F27" s="298"/>
      <c r="G27" s="298"/>
      <c r="H27" s="299"/>
      <c r="I27" s="298"/>
      <c r="J27" s="298"/>
      <c r="K27" s="300"/>
      <c r="L27" s="300"/>
      <c r="M27" s="300"/>
      <c r="N27" s="300"/>
      <c r="O27" s="300"/>
      <c r="P27" s="301"/>
    </row>
    <row r="28" spans="1:16" s="209" customFormat="1" ht="125.25" customHeight="1" x14ac:dyDescent="0.25">
      <c r="A28" s="173" t="s">
        <v>557</v>
      </c>
      <c r="B28" s="257" t="s">
        <v>558</v>
      </c>
      <c r="C28" s="423"/>
      <c r="D28" s="298"/>
      <c r="E28" s="298"/>
      <c r="F28" s="298"/>
      <c r="G28" s="298"/>
      <c r="H28" s="299"/>
      <c r="I28" s="298"/>
      <c r="J28" s="298"/>
      <c r="K28" s="300"/>
      <c r="L28" s="300"/>
      <c r="M28" s="300"/>
      <c r="N28" s="300"/>
      <c r="O28" s="300"/>
      <c r="P28" s="301"/>
    </row>
    <row r="29" spans="1:16" s="209" customFormat="1" ht="115.5" customHeight="1" x14ac:dyDescent="0.25">
      <c r="A29" s="173" t="s">
        <v>559</v>
      </c>
      <c r="B29" s="257" t="s">
        <v>560</v>
      </c>
      <c r="C29" s="423"/>
      <c r="D29" s="298"/>
      <c r="E29" s="298"/>
      <c r="F29" s="298"/>
      <c r="G29" s="298"/>
      <c r="H29" s="299"/>
      <c r="I29" s="298"/>
      <c r="J29" s="298"/>
      <c r="K29" s="300"/>
      <c r="L29" s="300"/>
      <c r="M29" s="300"/>
      <c r="N29" s="300"/>
      <c r="O29" s="300"/>
      <c r="P29" s="301"/>
    </row>
    <row r="30" spans="1:16" s="209" customFormat="1" ht="173.25" customHeight="1" x14ac:dyDescent="0.25">
      <c r="A30" s="173" t="s">
        <v>561</v>
      </c>
      <c r="B30" s="257" t="s">
        <v>562</v>
      </c>
      <c r="C30" s="423"/>
      <c r="D30" s="298"/>
      <c r="E30" s="298"/>
      <c r="F30" s="298"/>
      <c r="G30" s="298"/>
      <c r="H30" s="299"/>
      <c r="I30" s="298"/>
      <c r="J30" s="298"/>
      <c r="K30" s="300"/>
      <c r="L30" s="300"/>
      <c r="M30" s="300"/>
      <c r="N30" s="300"/>
      <c r="O30" s="300"/>
      <c r="P30" s="301"/>
    </row>
    <row r="31" spans="1:16" s="209" customFormat="1" ht="121.5" customHeight="1" x14ac:dyDescent="0.25">
      <c r="A31" s="173" t="s">
        <v>563</v>
      </c>
      <c r="B31" s="257" t="s">
        <v>564</v>
      </c>
      <c r="C31" s="423"/>
      <c r="D31" s="298"/>
      <c r="E31" s="298"/>
      <c r="F31" s="298"/>
      <c r="G31" s="298"/>
      <c r="H31" s="299"/>
      <c r="I31" s="298"/>
      <c r="J31" s="298"/>
      <c r="K31" s="300"/>
      <c r="L31" s="300"/>
      <c r="M31" s="300"/>
      <c r="N31" s="300"/>
      <c r="O31" s="300"/>
      <c r="P31" s="301"/>
    </row>
    <row r="32" spans="1:16" s="209" customFormat="1" ht="125.25" customHeight="1" x14ac:dyDescent="0.25">
      <c r="A32" s="173" t="s">
        <v>565</v>
      </c>
      <c r="B32" s="257" t="s">
        <v>566</v>
      </c>
      <c r="C32" s="423"/>
      <c r="D32" s="298"/>
      <c r="E32" s="298"/>
      <c r="F32" s="298"/>
      <c r="G32" s="298"/>
      <c r="H32" s="299"/>
      <c r="I32" s="298"/>
      <c r="J32" s="298"/>
      <c r="K32" s="300"/>
      <c r="L32" s="300"/>
      <c r="M32" s="300"/>
      <c r="N32" s="300"/>
      <c r="O32" s="300"/>
      <c r="P32" s="301"/>
    </row>
    <row r="33" spans="1:16" s="209" customFormat="1" ht="118.5" customHeight="1" x14ac:dyDescent="0.25">
      <c r="A33" s="173" t="s">
        <v>567</v>
      </c>
      <c r="B33" s="257" t="s">
        <v>568</v>
      </c>
      <c r="C33" s="421"/>
      <c r="D33" s="298"/>
      <c r="E33" s="298"/>
      <c r="F33" s="298"/>
      <c r="G33" s="298"/>
      <c r="H33" s="299"/>
      <c r="I33" s="298"/>
      <c r="J33" s="298"/>
      <c r="K33" s="300"/>
      <c r="L33" s="300"/>
      <c r="M33" s="300"/>
      <c r="N33" s="300"/>
      <c r="O33" s="300"/>
      <c r="P33" s="301"/>
    </row>
    <row r="34" spans="1:16" s="209" customFormat="1" ht="118.5" customHeight="1" x14ac:dyDescent="0.25">
      <c r="A34" s="173" t="s">
        <v>569</v>
      </c>
      <c r="B34" s="257" t="s">
        <v>570</v>
      </c>
      <c r="C34" s="257" t="s">
        <v>1204</v>
      </c>
      <c r="D34" s="298"/>
      <c r="E34" s="298"/>
      <c r="F34" s="298"/>
      <c r="G34" s="298"/>
      <c r="H34" s="299"/>
      <c r="I34" s="298"/>
      <c r="J34" s="298"/>
      <c r="K34" s="300"/>
      <c r="L34" s="300"/>
      <c r="M34" s="300"/>
      <c r="N34" s="300"/>
      <c r="O34" s="300"/>
      <c r="P34" s="301"/>
    </row>
    <row r="35" spans="1:16" s="209" customFormat="1" ht="15.75" customHeight="1" thickBot="1" x14ac:dyDescent="0.3">
      <c r="A35" s="412" t="s">
        <v>266</v>
      </c>
      <c r="B35" s="413"/>
      <c r="C35" s="206" t="s">
        <v>267</v>
      </c>
      <c r="D35" s="412" t="s">
        <v>268</v>
      </c>
      <c r="E35" s="414"/>
      <c r="F35" s="414"/>
      <c r="G35" s="414"/>
      <c r="H35" s="413"/>
      <c r="I35" s="412" t="s">
        <v>269</v>
      </c>
      <c r="J35" s="413"/>
      <c r="K35" s="207"/>
      <c r="L35" s="207"/>
      <c r="M35" s="207"/>
      <c r="N35" s="207"/>
      <c r="O35" s="208"/>
      <c r="P35" s="208"/>
    </row>
    <row r="36" spans="1:16" s="209" customFormat="1" ht="67.5" customHeight="1" thickBot="1" x14ac:dyDescent="0.3">
      <c r="A36" s="346" t="s">
        <v>1205</v>
      </c>
      <c r="B36" s="347"/>
      <c r="C36" s="257" t="s">
        <v>1206</v>
      </c>
      <c r="D36" s="346" t="s">
        <v>1207</v>
      </c>
      <c r="E36" s="377"/>
      <c r="F36" s="377"/>
      <c r="G36" s="377"/>
      <c r="H36" s="347"/>
      <c r="I36" s="346" t="s">
        <v>1200</v>
      </c>
      <c r="J36" s="347"/>
      <c r="K36" s="290"/>
      <c r="L36" s="305"/>
      <c r="M36" s="305"/>
      <c r="N36" s="305"/>
      <c r="O36" s="306"/>
      <c r="P36" s="305"/>
    </row>
    <row r="37" spans="1:16" s="209" customFormat="1" ht="15.75" thickBot="1" x14ac:dyDescent="0.3">
      <c r="A37" s="213" t="s">
        <v>1208</v>
      </c>
      <c r="B37" s="214"/>
      <c r="C37" s="215" t="s">
        <v>260</v>
      </c>
      <c r="D37" s="415"/>
      <c r="E37" s="416"/>
      <c r="F37" s="416"/>
      <c r="G37" s="416"/>
      <c r="H37" s="416"/>
      <c r="I37" s="416"/>
      <c r="J37" s="417"/>
      <c r="K37" s="418"/>
      <c r="L37" s="419"/>
      <c r="M37" s="419"/>
      <c r="N37" s="419"/>
      <c r="O37" s="419" t="s">
        <v>261</v>
      </c>
      <c r="P37" s="419"/>
    </row>
    <row r="38" spans="1:16" s="209" customFormat="1" ht="98.25" customHeight="1" x14ac:dyDescent="0.25">
      <c r="A38" s="173" t="s">
        <v>571</v>
      </c>
      <c r="B38" s="257" t="s">
        <v>572</v>
      </c>
      <c r="C38" s="424" t="s">
        <v>1209</v>
      </c>
      <c r="D38" s="298"/>
      <c r="E38" s="298"/>
      <c r="F38" s="298"/>
      <c r="G38" s="298"/>
      <c r="H38" s="299"/>
      <c r="I38" s="298"/>
      <c r="J38" s="298"/>
      <c r="K38" s="300"/>
      <c r="L38" s="300"/>
      <c r="M38" s="300"/>
      <c r="N38" s="300"/>
      <c r="O38" s="300"/>
      <c r="P38" s="301"/>
    </row>
    <row r="39" spans="1:16" s="209" customFormat="1" ht="60.75" customHeight="1" x14ac:dyDescent="0.25">
      <c r="A39" s="173" t="s">
        <v>573</v>
      </c>
      <c r="B39" s="257" t="s">
        <v>574</v>
      </c>
      <c r="C39" s="425"/>
      <c r="D39" s="298"/>
      <c r="E39" s="298"/>
      <c r="F39" s="298"/>
      <c r="G39" s="298"/>
      <c r="H39" s="299"/>
      <c r="I39" s="298"/>
      <c r="J39" s="298"/>
      <c r="K39" s="300"/>
      <c r="L39" s="300"/>
      <c r="M39" s="300"/>
      <c r="N39" s="300"/>
      <c r="O39" s="300"/>
      <c r="P39" s="301"/>
    </row>
    <row r="40" spans="1:16" s="209" customFormat="1" ht="60.75" customHeight="1" x14ac:dyDescent="0.25">
      <c r="A40" s="173" t="s">
        <v>575</v>
      </c>
      <c r="B40" s="257" t="s">
        <v>576</v>
      </c>
      <c r="C40" s="426"/>
      <c r="D40" s="298"/>
      <c r="E40" s="298"/>
      <c r="F40" s="298"/>
      <c r="G40" s="298"/>
      <c r="H40" s="299"/>
      <c r="I40" s="298"/>
      <c r="J40" s="298"/>
      <c r="K40" s="300"/>
      <c r="L40" s="300"/>
      <c r="M40" s="300"/>
      <c r="N40" s="300"/>
      <c r="O40" s="300"/>
      <c r="P40" s="301"/>
    </row>
    <row r="41" spans="1:16" s="209" customFormat="1" ht="15.75" customHeight="1" thickBot="1" x14ac:dyDescent="0.3">
      <c r="A41" s="412" t="s">
        <v>266</v>
      </c>
      <c r="B41" s="413"/>
      <c r="C41" s="206" t="s">
        <v>267</v>
      </c>
      <c r="D41" s="412" t="s">
        <v>268</v>
      </c>
      <c r="E41" s="414"/>
      <c r="F41" s="414"/>
      <c r="G41" s="414"/>
      <c r="H41" s="413"/>
      <c r="I41" s="412" t="s">
        <v>269</v>
      </c>
      <c r="J41" s="413"/>
      <c r="K41" s="207"/>
      <c r="L41" s="207"/>
      <c r="M41" s="207"/>
      <c r="N41" s="207"/>
      <c r="O41" s="208"/>
      <c r="P41" s="208"/>
    </row>
    <row r="42" spans="1:16" s="209" customFormat="1" ht="67.5" customHeight="1" thickBot="1" x14ac:dyDescent="0.3">
      <c r="A42" s="346" t="s">
        <v>1210</v>
      </c>
      <c r="B42" s="347"/>
      <c r="C42" s="257" t="s">
        <v>1206</v>
      </c>
      <c r="D42" s="346" t="s">
        <v>1207</v>
      </c>
      <c r="E42" s="377"/>
      <c r="F42" s="377"/>
      <c r="G42" s="377"/>
      <c r="H42" s="347"/>
      <c r="I42" s="346" t="s">
        <v>1200</v>
      </c>
      <c r="J42" s="347"/>
      <c r="K42" s="290"/>
      <c r="L42" s="305"/>
      <c r="M42" s="305"/>
      <c r="N42" s="305"/>
      <c r="O42" s="306"/>
      <c r="P42" s="305"/>
    </row>
    <row r="43" spans="1:16" s="209" customFormat="1" ht="15.75" thickBot="1" x14ac:dyDescent="0.3">
      <c r="A43" s="213" t="s">
        <v>1211</v>
      </c>
      <c r="B43" s="214"/>
      <c r="C43" s="215" t="s">
        <v>260</v>
      </c>
      <c r="D43" s="415"/>
      <c r="E43" s="416"/>
      <c r="F43" s="416"/>
      <c r="G43" s="416"/>
      <c r="H43" s="416"/>
      <c r="I43" s="416"/>
      <c r="J43" s="417"/>
      <c r="K43" s="418"/>
      <c r="L43" s="419"/>
      <c r="M43" s="419"/>
      <c r="N43" s="419"/>
      <c r="O43" s="419" t="s">
        <v>261</v>
      </c>
      <c r="P43" s="419"/>
    </row>
    <row r="44" spans="1:16" s="209" customFormat="1" ht="84" customHeight="1" x14ac:dyDescent="0.25">
      <c r="A44" s="173" t="s">
        <v>577</v>
      </c>
      <c r="B44" s="257" t="s">
        <v>1212</v>
      </c>
      <c r="C44" s="257" t="s">
        <v>1213</v>
      </c>
      <c r="D44" s="298"/>
      <c r="E44" s="298"/>
      <c r="F44" s="298"/>
      <c r="G44" s="298"/>
      <c r="H44" s="299"/>
      <c r="I44" s="298"/>
      <c r="J44" s="298"/>
      <c r="K44" s="300"/>
      <c r="L44" s="300"/>
      <c r="M44" s="300"/>
      <c r="N44" s="300"/>
      <c r="O44" s="300"/>
      <c r="P44" s="301"/>
    </row>
    <row r="45" spans="1:16" s="209" customFormat="1" ht="59.25" customHeight="1" x14ac:dyDescent="0.25">
      <c r="A45" s="173" t="s">
        <v>579</v>
      </c>
      <c r="B45" s="257" t="s">
        <v>580</v>
      </c>
      <c r="C45" s="420" t="s">
        <v>1214</v>
      </c>
      <c r="D45" s="298"/>
      <c r="E45" s="298"/>
      <c r="F45" s="298"/>
      <c r="G45" s="298"/>
      <c r="H45" s="299"/>
      <c r="I45" s="298"/>
      <c r="J45" s="298"/>
      <c r="K45" s="300"/>
      <c r="L45" s="300"/>
      <c r="M45" s="300"/>
      <c r="N45" s="300"/>
      <c r="O45" s="300"/>
      <c r="P45" s="301"/>
    </row>
    <row r="46" spans="1:16" s="209" customFormat="1" ht="56.25" customHeight="1" x14ac:dyDescent="0.25">
      <c r="A46" s="173" t="s">
        <v>581</v>
      </c>
      <c r="B46" s="257" t="s">
        <v>582</v>
      </c>
      <c r="C46" s="423"/>
      <c r="D46" s="298"/>
      <c r="E46" s="298"/>
      <c r="F46" s="298"/>
      <c r="G46" s="298"/>
      <c r="H46" s="299"/>
      <c r="I46" s="298"/>
      <c r="J46" s="298"/>
      <c r="K46" s="300"/>
      <c r="L46" s="300"/>
      <c r="M46" s="300"/>
      <c r="N46" s="300"/>
      <c r="O46" s="300"/>
      <c r="P46" s="301"/>
    </row>
    <row r="47" spans="1:16" s="209" customFormat="1" ht="58.5" customHeight="1" x14ac:dyDescent="0.25">
      <c r="A47" s="173" t="s">
        <v>583</v>
      </c>
      <c r="B47" s="257" t="s">
        <v>584</v>
      </c>
      <c r="C47" s="423"/>
      <c r="D47" s="298"/>
      <c r="E47" s="298"/>
      <c r="F47" s="298"/>
      <c r="G47" s="298"/>
      <c r="H47" s="299"/>
      <c r="I47" s="298"/>
      <c r="J47" s="298"/>
      <c r="K47" s="300"/>
      <c r="L47" s="300"/>
      <c r="M47" s="300"/>
      <c r="N47" s="300"/>
      <c r="O47" s="300"/>
      <c r="P47" s="301"/>
    </row>
    <row r="48" spans="1:16" s="209" customFormat="1" ht="63.75" customHeight="1" x14ac:dyDescent="0.25">
      <c r="A48" s="173" t="s">
        <v>585</v>
      </c>
      <c r="B48" s="257" t="s">
        <v>586</v>
      </c>
      <c r="C48" s="423"/>
      <c r="D48" s="298"/>
      <c r="E48" s="298"/>
      <c r="F48" s="298"/>
      <c r="G48" s="298"/>
      <c r="H48" s="299"/>
      <c r="I48" s="298"/>
      <c r="J48" s="298"/>
      <c r="K48" s="300"/>
      <c r="L48" s="300"/>
      <c r="M48" s="300"/>
      <c r="N48" s="300"/>
      <c r="O48" s="300"/>
      <c r="P48" s="301"/>
    </row>
    <row r="49" spans="1:16" s="209" customFormat="1" ht="60.75" customHeight="1" x14ac:dyDescent="0.25">
      <c r="A49" s="173" t="s">
        <v>587</v>
      </c>
      <c r="B49" s="257" t="s">
        <v>588</v>
      </c>
      <c r="C49" s="423"/>
      <c r="D49" s="298"/>
      <c r="E49" s="298"/>
      <c r="F49" s="298"/>
      <c r="G49" s="298"/>
      <c r="H49" s="299"/>
      <c r="I49" s="298"/>
      <c r="J49" s="298"/>
      <c r="K49" s="300"/>
      <c r="L49" s="300"/>
      <c r="M49" s="300"/>
      <c r="N49" s="300"/>
      <c r="O49" s="300"/>
      <c r="P49" s="301"/>
    </row>
    <row r="50" spans="1:16" s="209" customFormat="1" ht="65.25" customHeight="1" x14ac:dyDescent="0.25">
      <c r="A50" s="173" t="s">
        <v>589</v>
      </c>
      <c r="B50" s="257" t="s">
        <v>590</v>
      </c>
      <c r="C50" s="423"/>
      <c r="D50" s="298"/>
      <c r="E50" s="298"/>
      <c r="F50" s="298"/>
      <c r="G50" s="298"/>
      <c r="H50" s="299"/>
      <c r="I50" s="298"/>
      <c r="J50" s="298"/>
      <c r="K50" s="300"/>
      <c r="L50" s="300"/>
      <c r="M50" s="300"/>
      <c r="N50" s="300"/>
      <c r="O50" s="300"/>
      <c r="P50" s="301"/>
    </row>
    <row r="51" spans="1:16" s="209" customFormat="1" ht="69.75" customHeight="1" x14ac:dyDescent="0.25">
      <c r="A51" s="173" t="s">
        <v>591</v>
      </c>
      <c r="B51" s="257" t="s">
        <v>592</v>
      </c>
      <c r="C51" s="423"/>
      <c r="D51" s="298"/>
      <c r="E51" s="298"/>
      <c r="F51" s="298"/>
      <c r="G51" s="298"/>
      <c r="H51" s="299"/>
      <c r="I51" s="298"/>
      <c r="J51" s="298"/>
      <c r="K51" s="300"/>
      <c r="L51" s="300"/>
      <c r="M51" s="300"/>
      <c r="N51" s="300"/>
      <c r="O51" s="300"/>
      <c r="P51" s="301"/>
    </row>
    <row r="52" spans="1:16" s="209" customFormat="1" ht="79.5" customHeight="1" x14ac:dyDescent="0.25">
      <c r="A52" s="173" t="s">
        <v>593</v>
      </c>
      <c r="B52" s="257" t="s">
        <v>594</v>
      </c>
      <c r="C52" s="421"/>
      <c r="D52" s="298"/>
      <c r="E52" s="298"/>
      <c r="F52" s="298"/>
      <c r="G52" s="298"/>
      <c r="H52" s="299"/>
      <c r="I52" s="298"/>
      <c r="J52" s="298"/>
      <c r="K52" s="300"/>
      <c r="L52" s="300"/>
      <c r="M52" s="300"/>
      <c r="N52" s="300"/>
      <c r="O52" s="300"/>
      <c r="P52" s="301"/>
    </row>
    <row r="53" spans="1:16" s="209" customFormat="1" ht="105" customHeight="1" x14ac:dyDescent="0.25">
      <c r="A53" s="173" t="s">
        <v>595</v>
      </c>
      <c r="B53" s="257" t="s">
        <v>596</v>
      </c>
      <c r="C53" s="257" t="s">
        <v>1215</v>
      </c>
      <c r="D53" s="298"/>
      <c r="E53" s="298"/>
      <c r="F53" s="298"/>
      <c r="G53" s="298"/>
      <c r="H53" s="299"/>
      <c r="I53" s="298"/>
      <c r="J53" s="298"/>
      <c r="K53" s="300"/>
      <c r="L53" s="300"/>
      <c r="M53" s="300"/>
      <c r="N53" s="300"/>
      <c r="O53" s="300"/>
      <c r="P53" s="301"/>
    </row>
    <row r="54" spans="1:16" s="209" customFormat="1" ht="174" customHeight="1" x14ac:dyDescent="0.25">
      <c r="A54" s="173" t="s">
        <v>597</v>
      </c>
      <c r="B54" s="257" t="s">
        <v>598</v>
      </c>
      <c r="C54" s="257" t="s">
        <v>1216</v>
      </c>
      <c r="D54" s="298"/>
      <c r="E54" s="298"/>
      <c r="F54" s="298"/>
      <c r="G54" s="298"/>
      <c r="H54" s="299"/>
      <c r="I54" s="298"/>
      <c r="J54" s="298"/>
      <c r="K54" s="300"/>
      <c r="L54" s="300"/>
      <c r="M54" s="300"/>
      <c r="N54" s="300"/>
      <c r="O54" s="300"/>
      <c r="P54" s="301"/>
    </row>
    <row r="55" spans="1:16" s="209" customFormat="1" ht="93" customHeight="1" x14ac:dyDescent="0.25">
      <c r="A55" s="173" t="s">
        <v>599</v>
      </c>
      <c r="B55" s="257" t="s">
        <v>600</v>
      </c>
      <c r="C55" s="257" t="s">
        <v>1217</v>
      </c>
      <c r="D55" s="298"/>
      <c r="E55" s="298"/>
      <c r="F55" s="298"/>
      <c r="G55" s="298"/>
      <c r="H55" s="299"/>
      <c r="I55" s="298"/>
      <c r="J55" s="298"/>
      <c r="K55" s="300"/>
      <c r="L55" s="300"/>
      <c r="M55" s="300"/>
      <c r="N55" s="300"/>
      <c r="O55" s="300"/>
      <c r="P55" s="301"/>
    </row>
    <row r="56" spans="1:16" s="209" customFormat="1" ht="91.5" customHeight="1" x14ac:dyDescent="0.25">
      <c r="A56" s="173" t="s">
        <v>601</v>
      </c>
      <c r="B56" s="257" t="s">
        <v>602</v>
      </c>
      <c r="C56" s="257" t="s">
        <v>1218</v>
      </c>
      <c r="D56" s="298"/>
      <c r="E56" s="298"/>
      <c r="F56" s="298"/>
      <c r="G56" s="298"/>
      <c r="H56" s="299"/>
      <c r="I56" s="298"/>
      <c r="J56" s="298"/>
      <c r="K56" s="300"/>
      <c r="L56" s="300"/>
      <c r="M56" s="300"/>
      <c r="N56" s="300"/>
      <c r="O56" s="300"/>
      <c r="P56" s="301"/>
    </row>
    <row r="57" spans="1:16" s="209" customFormat="1" ht="102" customHeight="1" x14ac:dyDescent="0.25">
      <c r="A57" s="173" t="s">
        <v>603</v>
      </c>
      <c r="B57" s="257" t="s">
        <v>604</v>
      </c>
      <c r="C57" s="257" t="s">
        <v>1219</v>
      </c>
      <c r="D57" s="298"/>
      <c r="E57" s="298"/>
      <c r="F57" s="298"/>
      <c r="G57" s="298"/>
      <c r="H57" s="299"/>
      <c r="I57" s="298"/>
      <c r="J57" s="298"/>
      <c r="K57" s="300"/>
      <c r="L57" s="300"/>
      <c r="M57" s="300"/>
      <c r="N57" s="300"/>
      <c r="O57" s="300"/>
      <c r="P57" s="301"/>
    </row>
    <row r="58" spans="1:16" s="209" customFormat="1" ht="85.5" customHeight="1" x14ac:dyDescent="0.25">
      <c r="A58" s="173" t="s">
        <v>605</v>
      </c>
      <c r="B58" s="257" t="s">
        <v>606</v>
      </c>
      <c r="C58" s="257" t="s">
        <v>1220</v>
      </c>
      <c r="D58" s="298"/>
      <c r="E58" s="298"/>
      <c r="F58" s="298"/>
      <c r="G58" s="298"/>
      <c r="H58" s="299"/>
      <c r="I58" s="298"/>
      <c r="J58" s="298"/>
      <c r="K58" s="300"/>
      <c r="L58" s="300"/>
      <c r="M58" s="300"/>
      <c r="N58" s="300"/>
      <c r="O58" s="300"/>
      <c r="P58" s="301"/>
    </row>
    <row r="59" spans="1:16" s="209" customFormat="1" ht="121.5" customHeight="1" x14ac:dyDescent="0.25">
      <c r="A59" s="173" t="s">
        <v>607</v>
      </c>
      <c r="B59" s="257" t="s">
        <v>608</v>
      </c>
      <c r="C59" s="257" t="s">
        <v>1221</v>
      </c>
      <c r="D59" s="298"/>
      <c r="E59" s="298"/>
      <c r="F59" s="298"/>
      <c r="G59" s="298"/>
      <c r="H59" s="299"/>
      <c r="I59" s="298"/>
      <c r="J59" s="298"/>
      <c r="K59" s="300"/>
      <c r="L59" s="300"/>
      <c r="M59" s="300"/>
      <c r="N59" s="300"/>
      <c r="O59" s="300"/>
      <c r="P59" s="301"/>
    </row>
    <row r="60" spans="1:16" s="209" customFormat="1" ht="201.75" customHeight="1" x14ac:dyDescent="0.25">
      <c r="A60" s="173" t="s">
        <v>609</v>
      </c>
      <c r="B60" s="257" t="s">
        <v>1222</v>
      </c>
      <c r="C60" s="5" t="s">
        <v>1223</v>
      </c>
      <c r="D60" s="298"/>
      <c r="E60" s="298"/>
      <c r="F60" s="298"/>
      <c r="G60" s="298"/>
      <c r="H60" s="299"/>
      <c r="I60" s="298"/>
      <c r="J60" s="298"/>
      <c r="K60" s="300"/>
      <c r="L60" s="300"/>
      <c r="M60" s="300"/>
      <c r="N60" s="300"/>
      <c r="O60" s="300"/>
      <c r="P60" s="301"/>
    </row>
    <row r="61" spans="1:16" s="209" customFormat="1" ht="121.5" customHeight="1" x14ac:dyDescent="0.25">
      <c r="A61" s="173" t="s">
        <v>611</v>
      </c>
      <c r="B61" s="257" t="s">
        <v>1224</v>
      </c>
      <c r="C61" s="5" t="s">
        <v>1225</v>
      </c>
      <c r="D61" s="298"/>
      <c r="E61" s="298"/>
      <c r="F61" s="298"/>
      <c r="G61" s="298"/>
      <c r="H61" s="299"/>
      <c r="I61" s="298"/>
      <c r="J61" s="298"/>
      <c r="K61" s="300"/>
      <c r="L61" s="300"/>
      <c r="M61" s="300"/>
      <c r="N61" s="300"/>
      <c r="O61" s="300"/>
      <c r="P61" s="301"/>
    </row>
    <row r="62" spans="1:16" s="209" customFormat="1" ht="177.75" customHeight="1" x14ac:dyDescent="0.25">
      <c r="A62" s="173" t="s">
        <v>613</v>
      </c>
      <c r="B62" s="257" t="s">
        <v>1226</v>
      </c>
      <c r="C62" s="5" t="s">
        <v>1227</v>
      </c>
      <c r="D62" s="298"/>
      <c r="E62" s="298"/>
      <c r="F62" s="298"/>
      <c r="G62" s="298"/>
      <c r="H62" s="299"/>
      <c r="I62" s="298"/>
      <c r="J62" s="298"/>
      <c r="K62" s="300"/>
      <c r="L62" s="300"/>
      <c r="M62" s="300"/>
      <c r="N62" s="300"/>
      <c r="O62" s="300"/>
      <c r="P62" s="301"/>
    </row>
    <row r="63" spans="1:16" s="209" customFormat="1" ht="116.25" customHeight="1" x14ac:dyDescent="0.25">
      <c r="A63" s="173" t="s">
        <v>615</v>
      </c>
      <c r="B63" s="257" t="s">
        <v>1228</v>
      </c>
      <c r="C63" s="5" t="s">
        <v>1229</v>
      </c>
      <c r="D63" s="298"/>
      <c r="E63" s="298"/>
      <c r="F63" s="298"/>
      <c r="G63" s="298"/>
      <c r="H63" s="299"/>
      <c r="I63" s="298"/>
      <c r="J63" s="298"/>
      <c r="K63" s="300"/>
      <c r="L63" s="300"/>
      <c r="M63" s="300"/>
      <c r="N63" s="300"/>
      <c r="O63" s="300"/>
      <c r="P63" s="301"/>
    </row>
    <row r="64" spans="1:16" s="209" customFormat="1" ht="165" customHeight="1" x14ac:dyDescent="0.25">
      <c r="A64" s="348" t="e" vm="2">
        <v>#VALUE!</v>
      </c>
      <c r="B64" s="349"/>
      <c r="C64" s="350"/>
      <c r="D64" s="302"/>
      <c r="E64" s="302"/>
      <c r="F64" s="302"/>
      <c r="G64" s="302"/>
      <c r="H64" s="303"/>
      <c r="I64" s="302"/>
      <c r="J64" s="302"/>
      <c r="K64" s="300"/>
      <c r="L64" s="300"/>
      <c r="M64" s="300"/>
      <c r="N64" s="300"/>
      <c r="O64" s="300"/>
      <c r="P64" s="301"/>
    </row>
    <row r="65" spans="1:16" s="209" customFormat="1" ht="15.75" customHeight="1" thickBot="1" x14ac:dyDescent="0.3">
      <c r="A65" s="412" t="s">
        <v>266</v>
      </c>
      <c r="B65" s="413"/>
      <c r="C65" s="206" t="s">
        <v>267</v>
      </c>
      <c r="D65" s="412" t="s">
        <v>268</v>
      </c>
      <c r="E65" s="414"/>
      <c r="F65" s="414"/>
      <c r="G65" s="414"/>
      <c r="H65" s="413"/>
      <c r="I65" s="412" t="s">
        <v>269</v>
      </c>
      <c r="J65" s="413"/>
      <c r="K65" s="207"/>
      <c r="L65" s="207"/>
      <c r="M65" s="207"/>
      <c r="N65" s="207"/>
      <c r="O65" s="208"/>
      <c r="P65" s="208"/>
    </row>
    <row r="66" spans="1:16" s="209" customFormat="1" ht="57.75" customHeight="1" thickBot="1" x14ac:dyDescent="0.3">
      <c r="A66" s="346" t="s">
        <v>1230</v>
      </c>
      <c r="B66" s="347"/>
      <c r="C66" s="257" t="s">
        <v>1231</v>
      </c>
      <c r="D66" s="346" t="s">
        <v>1232</v>
      </c>
      <c r="E66" s="377"/>
      <c r="F66" s="377"/>
      <c r="G66" s="377"/>
      <c r="H66" s="347"/>
      <c r="I66" s="346" t="s">
        <v>1233</v>
      </c>
      <c r="J66" s="347"/>
      <c r="K66" s="290"/>
      <c r="L66" s="305"/>
      <c r="M66" s="305"/>
      <c r="N66" s="305"/>
      <c r="O66" s="306"/>
      <c r="P66" s="305"/>
    </row>
    <row r="67" spans="1:16" s="209" customFormat="1" ht="15.75" thickBot="1" x14ac:dyDescent="0.3">
      <c r="A67" s="213" t="s">
        <v>1234</v>
      </c>
      <c r="B67" s="214"/>
      <c r="C67" s="215" t="s">
        <v>260</v>
      </c>
      <c r="D67" s="415"/>
      <c r="E67" s="416"/>
      <c r="F67" s="416"/>
      <c r="G67" s="416"/>
      <c r="H67" s="416"/>
      <c r="I67" s="416"/>
      <c r="J67" s="417"/>
      <c r="K67" s="418"/>
      <c r="L67" s="419"/>
      <c r="M67" s="419"/>
      <c r="N67" s="419"/>
      <c r="O67" s="419" t="s">
        <v>261</v>
      </c>
      <c r="P67" s="419"/>
    </row>
    <row r="68" spans="1:16" s="209" customFormat="1" ht="60" customHeight="1" x14ac:dyDescent="0.25">
      <c r="A68" s="173" t="s">
        <v>617</v>
      </c>
      <c r="B68" s="257" t="s">
        <v>618</v>
      </c>
      <c r="C68" s="257" t="s">
        <v>1235</v>
      </c>
      <c r="D68" s="298"/>
      <c r="E68" s="298"/>
      <c r="F68" s="298"/>
      <c r="G68" s="298"/>
      <c r="H68" s="299"/>
      <c r="I68" s="298"/>
      <c r="J68" s="298"/>
      <c r="K68" s="300"/>
      <c r="L68" s="300"/>
      <c r="M68" s="300"/>
      <c r="N68" s="300"/>
      <c r="O68" s="300"/>
      <c r="P68" s="301"/>
    </row>
    <row r="69" spans="1:16" s="209" customFormat="1" ht="60.75" customHeight="1" x14ac:dyDescent="0.25">
      <c r="A69" s="348" t="e" vm="3">
        <v>#VALUE!</v>
      </c>
      <c r="B69" s="349"/>
      <c r="C69" s="350"/>
      <c r="D69" s="302"/>
      <c r="E69" s="302"/>
      <c r="F69" s="302"/>
      <c r="G69" s="302"/>
      <c r="H69" s="303"/>
      <c r="I69" s="302"/>
      <c r="J69" s="302"/>
      <c r="K69" s="300"/>
      <c r="L69" s="300"/>
      <c r="M69" s="300"/>
      <c r="N69" s="300"/>
      <c r="O69" s="300"/>
      <c r="P69" s="301"/>
    </row>
    <row r="70" spans="1:16" s="209" customFormat="1" ht="66" customHeight="1" x14ac:dyDescent="0.25">
      <c r="A70" s="173" t="s">
        <v>619</v>
      </c>
      <c r="B70" s="257" t="s">
        <v>620</v>
      </c>
      <c r="C70" s="257" t="s">
        <v>1236</v>
      </c>
      <c r="D70" s="298"/>
      <c r="E70" s="298"/>
      <c r="F70" s="298"/>
      <c r="G70" s="298"/>
      <c r="H70" s="299"/>
      <c r="I70" s="298"/>
      <c r="J70" s="298"/>
      <c r="K70" s="300"/>
      <c r="L70" s="300"/>
      <c r="M70" s="300"/>
      <c r="N70" s="300"/>
      <c r="O70" s="300"/>
      <c r="P70" s="301"/>
    </row>
    <row r="71" spans="1:16" s="209" customFormat="1" ht="76.5" customHeight="1" x14ac:dyDescent="0.25">
      <c r="A71" s="173" t="s">
        <v>621</v>
      </c>
      <c r="B71" s="257" t="s">
        <v>622</v>
      </c>
      <c r="C71" s="257" t="s">
        <v>1237</v>
      </c>
      <c r="D71" s="298"/>
      <c r="E71" s="298"/>
      <c r="F71" s="298"/>
      <c r="G71" s="298"/>
      <c r="H71" s="299"/>
      <c r="I71" s="298"/>
      <c r="J71" s="298"/>
      <c r="K71" s="300"/>
      <c r="L71" s="300"/>
      <c r="M71" s="300"/>
      <c r="N71" s="300"/>
      <c r="O71" s="300"/>
      <c r="P71" s="301"/>
    </row>
    <row r="72" spans="1:16" s="209" customFormat="1" ht="86.25" customHeight="1" x14ac:dyDescent="0.25">
      <c r="A72" s="173" t="s">
        <v>623</v>
      </c>
      <c r="B72" s="257" t="s">
        <v>624</v>
      </c>
      <c r="C72" s="257" t="s">
        <v>1238</v>
      </c>
      <c r="D72" s="298"/>
      <c r="E72" s="298"/>
      <c r="F72" s="298"/>
      <c r="G72" s="298"/>
      <c r="H72" s="299"/>
      <c r="I72" s="298"/>
      <c r="J72" s="298"/>
      <c r="K72" s="300"/>
      <c r="L72" s="300"/>
      <c r="M72" s="300"/>
      <c r="N72" s="300"/>
      <c r="O72" s="300"/>
      <c r="P72" s="301"/>
    </row>
    <row r="73" spans="1:16" s="209" customFormat="1" ht="60.75" customHeight="1" x14ac:dyDescent="0.25">
      <c r="A73" s="173" t="s">
        <v>625</v>
      </c>
      <c r="B73" s="257" t="s">
        <v>626</v>
      </c>
      <c r="C73" s="257" t="s">
        <v>1239</v>
      </c>
      <c r="D73" s="298"/>
      <c r="E73" s="298"/>
      <c r="F73" s="298"/>
      <c r="G73" s="298"/>
      <c r="H73" s="299"/>
      <c r="I73" s="298"/>
      <c r="J73" s="298"/>
      <c r="K73" s="300"/>
      <c r="L73" s="300"/>
      <c r="M73" s="300"/>
      <c r="N73" s="300"/>
      <c r="O73" s="300"/>
      <c r="P73" s="301"/>
    </row>
    <row r="74" spans="1:16" s="209" customFormat="1" ht="92.25" customHeight="1" x14ac:dyDescent="0.25">
      <c r="A74" s="173" t="s">
        <v>627</v>
      </c>
      <c r="B74" s="257" t="s">
        <v>628</v>
      </c>
      <c r="C74" s="257" t="s">
        <v>1240</v>
      </c>
      <c r="D74" s="298"/>
      <c r="E74" s="298"/>
      <c r="F74" s="298"/>
      <c r="G74" s="298"/>
      <c r="H74" s="299"/>
      <c r="I74" s="298"/>
      <c r="J74" s="298"/>
      <c r="K74" s="300"/>
      <c r="L74" s="300"/>
      <c r="M74" s="300"/>
      <c r="N74" s="300"/>
      <c r="O74" s="300"/>
      <c r="P74" s="301"/>
    </row>
    <row r="75" spans="1:16" s="209" customFormat="1" ht="76.5" customHeight="1" x14ac:dyDescent="0.25">
      <c r="A75" s="173" t="s">
        <v>629</v>
      </c>
      <c r="B75" s="257" t="s">
        <v>630</v>
      </c>
      <c r="C75" s="257" t="s">
        <v>1241</v>
      </c>
      <c r="D75" s="298"/>
      <c r="E75" s="298"/>
      <c r="F75" s="298"/>
      <c r="G75" s="298"/>
      <c r="H75" s="299"/>
      <c r="I75" s="298"/>
      <c r="J75" s="298"/>
      <c r="K75" s="300"/>
      <c r="L75" s="300"/>
      <c r="M75" s="300"/>
      <c r="N75" s="300"/>
      <c r="O75" s="300"/>
      <c r="P75" s="301"/>
    </row>
    <row r="76" spans="1:16" s="209" customFormat="1" ht="148.5" customHeight="1" x14ac:dyDescent="0.25">
      <c r="A76" s="173" t="s">
        <v>631</v>
      </c>
      <c r="B76" s="257" t="s">
        <v>632</v>
      </c>
      <c r="C76" s="257" t="s">
        <v>1242</v>
      </c>
      <c r="D76" s="298"/>
      <c r="E76" s="298"/>
      <c r="F76" s="298"/>
      <c r="G76" s="298"/>
      <c r="H76" s="299"/>
      <c r="I76" s="298"/>
      <c r="J76" s="298"/>
      <c r="K76" s="300"/>
      <c r="L76" s="300"/>
      <c r="M76" s="300"/>
      <c r="N76" s="300"/>
      <c r="O76" s="300"/>
      <c r="P76" s="301"/>
    </row>
    <row r="77" spans="1:16" s="209" customFormat="1" ht="60.75" customHeight="1" x14ac:dyDescent="0.25">
      <c r="A77" s="173" t="s">
        <v>633</v>
      </c>
      <c r="B77" s="257" t="s">
        <v>634</v>
      </c>
      <c r="C77" s="257" t="s">
        <v>1243</v>
      </c>
      <c r="D77" s="298"/>
      <c r="E77" s="298"/>
      <c r="F77" s="298"/>
      <c r="G77" s="298"/>
      <c r="H77" s="299"/>
      <c r="I77" s="298"/>
      <c r="J77" s="298"/>
      <c r="K77" s="300"/>
      <c r="L77" s="300"/>
      <c r="M77" s="300"/>
      <c r="N77" s="300"/>
      <c r="O77" s="300"/>
      <c r="P77" s="301"/>
    </row>
    <row r="78" spans="1:16" s="209" customFormat="1" ht="66" customHeight="1" x14ac:dyDescent="0.25">
      <c r="A78" s="173" t="s">
        <v>635</v>
      </c>
      <c r="B78" s="257" t="s">
        <v>636</v>
      </c>
      <c r="C78" s="257" t="s">
        <v>1244</v>
      </c>
      <c r="D78" s="298"/>
      <c r="E78" s="298"/>
      <c r="F78" s="298"/>
      <c r="G78" s="298"/>
      <c r="H78" s="299"/>
      <c r="I78" s="298"/>
      <c r="J78" s="298"/>
      <c r="K78" s="300"/>
      <c r="L78" s="300"/>
      <c r="M78" s="300"/>
      <c r="N78" s="300"/>
      <c r="O78" s="300"/>
      <c r="P78" s="301"/>
    </row>
    <row r="79" spans="1:16" s="209" customFormat="1" ht="114" customHeight="1" x14ac:dyDescent="0.25">
      <c r="A79" s="173" t="s">
        <v>637</v>
      </c>
      <c r="B79" s="257" t="s">
        <v>638</v>
      </c>
      <c r="C79" s="257" t="s">
        <v>1245</v>
      </c>
      <c r="D79" s="298"/>
      <c r="E79" s="298"/>
      <c r="F79" s="298"/>
      <c r="G79" s="298"/>
      <c r="H79" s="299"/>
      <c r="I79" s="298"/>
      <c r="J79" s="298"/>
      <c r="K79" s="300"/>
      <c r="L79" s="300"/>
      <c r="M79" s="300"/>
      <c r="N79" s="300"/>
      <c r="O79" s="300"/>
      <c r="P79" s="301"/>
    </row>
    <row r="80" spans="1:16" s="209" customFormat="1" ht="63.75" customHeight="1" x14ac:dyDescent="0.25">
      <c r="A80" s="173" t="s">
        <v>639</v>
      </c>
      <c r="B80" s="257" t="s">
        <v>640</v>
      </c>
      <c r="C80" s="257" t="s">
        <v>1246</v>
      </c>
      <c r="D80" s="298"/>
      <c r="E80" s="298"/>
      <c r="F80" s="298"/>
      <c r="G80" s="298"/>
      <c r="H80" s="299"/>
      <c r="I80" s="298"/>
      <c r="J80" s="298"/>
      <c r="K80" s="300"/>
      <c r="L80" s="300"/>
      <c r="M80" s="300"/>
      <c r="N80" s="300"/>
      <c r="O80" s="300"/>
      <c r="P80" s="301"/>
    </row>
    <row r="81" spans="1:16" s="209" customFormat="1" ht="83.25" customHeight="1" x14ac:dyDescent="0.25">
      <c r="A81" s="173" t="s">
        <v>641</v>
      </c>
      <c r="B81" s="257" t="s">
        <v>642</v>
      </c>
      <c r="C81" s="257" t="s">
        <v>1247</v>
      </c>
      <c r="D81" s="298"/>
      <c r="E81" s="298"/>
      <c r="F81" s="298"/>
      <c r="G81" s="298"/>
      <c r="H81" s="299"/>
      <c r="I81" s="298"/>
      <c r="J81" s="298"/>
      <c r="K81" s="300"/>
      <c r="L81" s="300"/>
      <c r="M81" s="300"/>
      <c r="N81" s="300"/>
      <c r="O81" s="300"/>
      <c r="P81" s="301"/>
    </row>
    <row r="82" spans="1:16" s="209" customFormat="1" ht="15.75" customHeight="1" thickBot="1" x14ac:dyDescent="0.3">
      <c r="A82" s="412" t="s">
        <v>266</v>
      </c>
      <c r="B82" s="413"/>
      <c r="C82" s="206" t="s">
        <v>267</v>
      </c>
      <c r="D82" s="412" t="s">
        <v>268</v>
      </c>
      <c r="E82" s="414"/>
      <c r="F82" s="414"/>
      <c r="G82" s="414"/>
      <c r="H82" s="413"/>
      <c r="I82" s="412" t="s">
        <v>269</v>
      </c>
      <c r="J82" s="413"/>
      <c r="K82" s="207"/>
      <c r="L82" s="207"/>
      <c r="M82" s="207"/>
      <c r="N82" s="207"/>
      <c r="O82" s="208"/>
      <c r="P82" s="208"/>
    </row>
    <row r="83" spans="1:16" s="209" customFormat="1" ht="52.5" customHeight="1" thickBot="1" x14ac:dyDescent="0.3">
      <c r="A83" s="346" t="s">
        <v>1248</v>
      </c>
      <c r="B83" s="347"/>
      <c r="C83" s="257" t="s">
        <v>1249</v>
      </c>
      <c r="D83" s="346" t="s">
        <v>1250</v>
      </c>
      <c r="E83" s="377"/>
      <c r="F83" s="377"/>
      <c r="G83" s="377"/>
      <c r="H83" s="347"/>
      <c r="I83" s="346" t="s">
        <v>1251</v>
      </c>
      <c r="J83" s="347"/>
      <c r="K83" s="290"/>
      <c r="L83" s="305"/>
      <c r="M83" s="305"/>
      <c r="N83" s="305"/>
      <c r="O83" s="306"/>
      <c r="P83" s="305"/>
    </row>
    <row r="84" spans="1:16" s="209" customFormat="1" ht="15.75" thickBot="1" x14ac:dyDescent="0.3">
      <c r="A84" s="213" t="s">
        <v>1252</v>
      </c>
      <c r="B84" s="214"/>
      <c r="C84" s="215" t="s">
        <v>260</v>
      </c>
      <c r="D84" s="415"/>
      <c r="E84" s="416"/>
      <c r="F84" s="416"/>
      <c r="G84" s="416"/>
      <c r="H84" s="416"/>
      <c r="I84" s="416"/>
      <c r="J84" s="417"/>
      <c r="K84" s="418"/>
      <c r="L84" s="419"/>
      <c r="M84" s="419"/>
      <c r="N84" s="419"/>
      <c r="O84" s="419" t="s">
        <v>261</v>
      </c>
      <c r="P84" s="419"/>
    </row>
    <row r="85" spans="1:16" s="209" customFormat="1" ht="156" customHeight="1" x14ac:dyDescent="0.25">
      <c r="A85" s="173" t="s">
        <v>643</v>
      </c>
      <c r="B85" s="257" t="s">
        <v>644</v>
      </c>
      <c r="C85" s="257" t="s">
        <v>1253</v>
      </c>
      <c r="D85" s="298"/>
      <c r="E85" s="298"/>
      <c r="F85" s="298"/>
      <c r="G85" s="298"/>
      <c r="H85" s="299"/>
      <c r="I85" s="298"/>
      <c r="J85" s="298"/>
      <c r="K85" s="300"/>
      <c r="L85" s="300"/>
      <c r="M85" s="300"/>
      <c r="N85" s="300"/>
      <c r="O85" s="300"/>
      <c r="P85" s="301"/>
    </row>
    <row r="86" spans="1:16" s="209" customFormat="1" ht="73.5" customHeight="1" x14ac:dyDescent="0.25">
      <c r="A86" s="348" t="e" vm="4">
        <v>#VALUE!</v>
      </c>
      <c r="B86" s="349"/>
      <c r="C86" s="350"/>
      <c r="D86" s="302"/>
      <c r="E86" s="302"/>
      <c r="F86" s="302"/>
      <c r="G86" s="302"/>
      <c r="H86" s="303"/>
      <c r="I86" s="302"/>
      <c r="J86" s="302"/>
      <c r="K86" s="300"/>
      <c r="L86" s="300"/>
      <c r="M86" s="300"/>
      <c r="N86" s="300"/>
      <c r="O86" s="300"/>
      <c r="P86" s="301"/>
    </row>
    <row r="87" spans="1:16" s="209" customFormat="1" ht="66" customHeight="1" x14ac:dyDescent="0.25">
      <c r="A87" s="173" t="s">
        <v>645</v>
      </c>
      <c r="B87" s="257" t="s">
        <v>646</v>
      </c>
      <c r="C87" s="420" t="s">
        <v>1254</v>
      </c>
      <c r="D87" s="298"/>
      <c r="E87" s="298"/>
      <c r="F87" s="298"/>
      <c r="G87" s="298"/>
      <c r="H87" s="299"/>
      <c r="I87" s="298"/>
      <c r="J87" s="298"/>
      <c r="K87" s="300"/>
      <c r="L87" s="300"/>
      <c r="M87" s="300"/>
      <c r="N87" s="300"/>
      <c r="O87" s="300"/>
      <c r="P87" s="301"/>
    </row>
    <row r="88" spans="1:16" s="209" customFormat="1" ht="66" customHeight="1" x14ac:dyDescent="0.25">
      <c r="A88" s="173" t="s">
        <v>647</v>
      </c>
      <c r="B88" s="257" t="s">
        <v>1255</v>
      </c>
      <c r="C88" s="423"/>
      <c r="D88" s="298"/>
      <c r="E88" s="298"/>
      <c r="F88" s="298"/>
      <c r="G88" s="298"/>
      <c r="H88" s="299"/>
      <c r="I88" s="298"/>
      <c r="J88" s="298"/>
      <c r="K88" s="300"/>
      <c r="L88" s="300"/>
      <c r="M88" s="300"/>
      <c r="N88" s="300"/>
      <c r="O88" s="300"/>
      <c r="P88" s="301"/>
    </row>
    <row r="89" spans="1:16" s="209" customFormat="1" ht="66" customHeight="1" x14ac:dyDescent="0.25">
      <c r="A89" s="173" t="s">
        <v>649</v>
      </c>
      <c r="B89" s="257" t="s">
        <v>650</v>
      </c>
      <c r="C89" s="423"/>
      <c r="D89" s="298"/>
      <c r="E89" s="298"/>
      <c r="F89" s="298"/>
      <c r="G89" s="298"/>
      <c r="H89" s="299"/>
      <c r="I89" s="298"/>
      <c r="J89" s="298"/>
      <c r="K89" s="300"/>
      <c r="L89" s="300"/>
      <c r="M89" s="300"/>
      <c r="N89" s="300"/>
      <c r="O89" s="300"/>
      <c r="P89" s="301"/>
    </row>
    <row r="90" spans="1:16" s="209" customFormat="1" ht="92.25" customHeight="1" x14ac:dyDescent="0.25">
      <c r="A90" s="173" t="s">
        <v>651</v>
      </c>
      <c r="B90" s="257" t="s">
        <v>652</v>
      </c>
      <c r="C90" s="423"/>
      <c r="D90" s="298"/>
      <c r="E90" s="298"/>
      <c r="F90" s="298"/>
      <c r="G90" s="298"/>
      <c r="H90" s="299"/>
      <c r="I90" s="298"/>
      <c r="J90" s="298"/>
      <c r="K90" s="300"/>
      <c r="L90" s="300"/>
      <c r="M90" s="300"/>
      <c r="N90" s="300"/>
      <c r="O90" s="300"/>
      <c r="P90" s="301"/>
    </row>
    <row r="91" spans="1:16" s="209" customFormat="1" ht="129.75" customHeight="1" x14ac:dyDescent="0.25">
      <c r="A91" s="173" t="s">
        <v>653</v>
      </c>
      <c r="B91" s="257" t="s">
        <v>654</v>
      </c>
      <c r="C91" s="421"/>
      <c r="D91" s="298"/>
      <c r="E91" s="298"/>
      <c r="F91" s="298"/>
      <c r="G91" s="298"/>
      <c r="H91" s="299"/>
      <c r="I91" s="298"/>
      <c r="J91" s="298"/>
      <c r="K91" s="300"/>
      <c r="L91" s="300"/>
      <c r="M91" s="300"/>
      <c r="N91" s="300"/>
      <c r="O91" s="300"/>
      <c r="P91" s="301"/>
    </row>
    <row r="92" spans="1:16" s="209" customFormat="1" ht="57" customHeight="1" x14ac:dyDescent="0.25">
      <c r="A92" s="173" t="s">
        <v>655</v>
      </c>
      <c r="B92" s="257" t="s">
        <v>656</v>
      </c>
      <c r="C92" s="257" t="s">
        <v>1256</v>
      </c>
      <c r="D92" s="298"/>
      <c r="E92" s="298"/>
      <c r="F92" s="298"/>
      <c r="G92" s="298"/>
      <c r="H92" s="299"/>
      <c r="I92" s="298"/>
      <c r="J92" s="298"/>
      <c r="K92" s="300"/>
      <c r="L92" s="300"/>
      <c r="M92" s="300"/>
      <c r="N92" s="300"/>
      <c r="O92" s="300"/>
      <c r="P92" s="301"/>
    </row>
    <row r="93" spans="1:16" s="209" customFormat="1" ht="70.5" customHeight="1" x14ac:dyDescent="0.25">
      <c r="A93" s="173" t="s">
        <v>657</v>
      </c>
      <c r="B93" s="257" t="s">
        <v>658</v>
      </c>
      <c r="C93" s="257" t="s">
        <v>1257</v>
      </c>
      <c r="D93" s="298"/>
      <c r="E93" s="298"/>
      <c r="F93" s="298"/>
      <c r="G93" s="298"/>
      <c r="H93" s="299"/>
      <c r="I93" s="298"/>
      <c r="J93" s="298"/>
      <c r="K93" s="300"/>
      <c r="L93" s="300"/>
      <c r="M93" s="300"/>
      <c r="N93" s="300"/>
      <c r="O93" s="300"/>
      <c r="P93" s="301"/>
    </row>
    <row r="94" spans="1:16" s="209" customFormat="1" ht="51.75" customHeight="1" x14ac:dyDescent="0.25">
      <c r="A94" s="173" t="s">
        <v>659</v>
      </c>
      <c r="B94" s="257" t="s">
        <v>660</v>
      </c>
      <c r="C94" s="257" t="s">
        <v>1258</v>
      </c>
      <c r="D94" s="298"/>
      <c r="E94" s="298"/>
      <c r="F94" s="298"/>
      <c r="G94" s="298"/>
      <c r="H94" s="299"/>
      <c r="I94" s="298"/>
      <c r="J94" s="298"/>
      <c r="K94" s="300"/>
      <c r="L94" s="300"/>
      <c r="M94" s="300"/>
      <c r="N94" s="300"/>
      <c r="O94" s="300"/>
      <c r="P94" s="301"/>
    </row>
    <row r="95" spans="1:16" s="209" customFormat="1" ht="94.5" customHeight="1" x14ac:dyDescent="0.25">
      <c r="A95" s="173" t="s">
        <v>661</v>
      </c>
      <c r="B95" s="257" t="s">
        <v>662</v>
      </c>
      <c r="C95" s="257" t="s">
        <v>1259</v>
      </c>
      <c r="D95" s="298"/>
      <c r="E95" s="298"/>
      <c r="F95" s="298"/>
      <c r="G95" s="298"/>
      <c r="H95" s="299"/>
      <c r="I95" s="298"/>
      <c r="J95" s="298"/>
      <c r="K95" s="300"/>
      <c r="L95" s="300"/>
      <c r="M95" s="300"/>
      <c r="N95" s="300"/>
      <c r="O95" s="300"/>
      <c r="P95" s="301"/>
    </row>
    <row r="96" spans="1:16" s="209" customFormat="1" ht="15.75" customHeight="1" thickBot="1" x14ac:dyDescent="0.3">
      <c r="A96" s="412" t="s">
        <v>266</v>
      </c>
      <c r="B96" s="413"/>
      <c r="C96" s="206" t="s">
        <v>267</v>
      </c>
      <c r="D96" s="412" t="s">
        <v>268</v>
      </c>
      <c r="E96" s="414"/>
      <c r="F96" s="414"/>
      <c r="G96" s="414"/>
      <c r="H96" s="413"/>
      <c r="I96" s="412" t="s">
        <v>269</v>
      </c>
      <c r="J96" s="413"/>
      <c r="K96" s="207"/>
      <c r="L96" s="207"/>
      <c r="M96" s="207"/>
      <c r="N96" s="207"/>
      <c r="O96" s="208"/>
      <c r="P96" s="208"/>
    </row>
    <row r="97" spans="1:16" s="209" customFormat="1" ht="62.25" customHeight="1" thickBot="1" x14ac:dyDescent="0.3">
      <c r="A97" s="346" t="s">
        <v>1260</v>
      </c>
      <c r="B97" s="347"/>
      <c r="C97" s="257" t="s">
        <v>1249</v>
      </c>
      <c r="D97" s="346" t="s">
        <v>1261</v>
      </c>
      <c r="E97" s="377"/>
      <c r="F97" s="377"/>
      <c r="G97" s="377"/>
      <c r="H97" s="347"/>
      <c r="I97" s="346" t="s">
        <v>1262</v>
      </c>
      <c r="J97" s="347"/>
      <c r="K97" s="290"/>
      <c r="L97" s="305"/>
      <c r="M97" s="305"/>
      <c r="N97" s="305"/>
      <c r="O97" s="306"/>
      <c r="P97" s="305"/>
    </row>
    <row r="98" spans="1:16" s="209" customFormat="1" ht="15.75" thickBot="1" x14ac:dyDescent="0.3">
      <c r="A98" s="213" t="s">
        <v>1263</v>
      </c>
      <c r="B98" s="214"/>
      <c r="C98" s="215" t="s">
        <v>260</v>
      </c>
      <c r="D98" s="415"/>
      <c r="E98" s="416"/>
      <c r="F98" s="416"/>
      <c r="G98" s="416"/>
      <c r="H98" s="416"/>
      <c r="I98" s="416"/>
      <c r="J98" s="417"/>
      <c r="K98" s="418"/>
      <c r="L98" s="419"/>
      <c r="M98" s="419"/>
      <c r="N98" s="419"/>
      <c r="O98" s="419" t="s">
        <v>261</v>
      </c>
      <c r="P98" s="419"/>
    </row>
    <row r="99" spans="1:16" s="209" customFormat="1" ht="87" customHeight="1" x14ac:dyDescent="0.25">
      <c r="A99" s="173" t="s">
        <v>663</v>
      </c>
      <c r="B99" s="257" t="s">
        <v>664</v>
      </c>
      <c r="C99" s="257" t="s">
        <v>1264</v>
      </c>
      <c r="D99" s="298"/>
      <c r="E99" s="298"/>
      <c r="F99" s="298"/>
      <c r="G99" s="298"/>
      <c r="H99" s="299"/>
      <c r="I99" s="298"/>
      <c r="J99" s="298"/>
      <c r="K99" s="300"/>
      <c r="L99" s="300"/>
      <c r="M99" s="300"/>
      <c r="N99" s="300"/>
      <c r="O99" s="300"/>
      <c r="P99" s="301"/>
    </row>
    <row r="100" spans="1:16" s="209" customFormat="1" ht="117" customHeight="1" x14ac:dyDescent="0.25">
      <c r="A100" s="173" t="s">
        <v>665</v>
      </c>
      <c r="B100" s="257" t="s">
        <v>666</v>
      </c>
      <c r="C100" s="257" t="s">
        <v>1265</v>
      </c>
      <c r="D100" s="298"/>
      <c r="E100" s="298"/>
      <c r="F100" s="298"/>
      <c r="G100" s="298"/>
      <c r="H100" s="299"/>
      <c r="I100" s="298"/>
      <c r="J100" s="298"/>
      <c r="K100" s="300"/>
      <c r="L100" s="300"/>
      <c r="M100" s="300"/>
      <c r="N100" s="300"/>
      <c r="O100" s="300"/>
      <c r="P100" s="301"/>
    </row>
    <row r="101" spans="1:16" s="209" customFormat="1" ht="146.25" customHeight="1" x14ac:dyDescent="0.25">
      <c r="A101" s="173" t="s">
        <v>667</v>
      </c>
      <c r="B101" s="257" t="s">
        <v>668</v>
      </c>
      <c r="C101" s="257" t="s">
        <v>1266</v>
      </c>
      <c r="D101" s="298"/>
      <c r="E101" s="298"/>
      <c r="F101" s="298"/>
      <c r="G101" s="298"/>
      <c r="H101" s="299"/>
      <c r="I101" s="298"/>
      <c r="J101" s="298"/>
      <c r="K101" s="300"/>
      <c r="L101" s="300"/>
      <c r="M101" s="300"/>
      <c r="N101" s="300"/>
      <c r="O101" s="300"/>
      <c r="P101" s="301"/>
    </row>
    <row r="102" spans="1:16" s="209" customFormat="1" ht="98.25" customHeight="1" x14ac:dyDescent="0.25">
      <c r="A102" s="173" t="s">
        <v>669</v>
      </c>
      <c r="B102" s="257" t="s">
        <v>670</v>
      </c>
      <c r="C102" s="257" t="s">
        <v>1267</v>
      </c>
      <c r="D102" s="298"/>
      <c r="E102" s="298"/>
      <c r="F102" s="298"/>
      <c r="G102" s="298"/>
      <c r="H102" s="299"/>
      <c r="I102" s="298"/>
      <c r="J102" s="298"/>
      <c r="K102" s="300"/>
      <c r="L102" s="300"/>
      <c r="M102" s="300"/>
      <c r="N102" s="300"/>
      <c r="O102" s="300"/>
      <c r="P102" s="301"/>
    </row>
    <row r="103" spans="1:16" s="209" customFormat="1" ht="60.75" customHeight="1" x14ac:dyDescent="0.25">
      <c r="A103" s="348" t="e" vm="5">
        <v>#VALUE!</v>
      </c>
      <c r="B103" s="349"/>
      <c r="C103" s="350"/>
      <c r="D103" s="302"/>
      <c r="E103" s="302"/>
      <c r="F103" s="302"/>
      <c r="G103" s="302"/>
      <c r="H103" s="303"/>
      <c r="I103" s="302"/>
      <c r="J103" s="302"/>
      <c r="K103" s="300"/>
      <c r="L103" s="300"/>
      <c r="M103" s="300"/>
      <c r="N103" s="300"/>
      <c r="O103" s="300"/>
      <c r="P103" s="301"/>
    </row>
    <row r="104" spans="1:16" s="209" customFormat="1" ht="103.5" customHeight="1" x14ac:dyDescent="0.25">
      <c r="A104" s="173" t="s">
        <v>671</v>
      </c>
      <c r="B104" s="257" t="s">
        <v>672</v>
      </c>
      <c r="C104" s="257" t="s">
        <v>1268</v>
      </c>
      <c r="D104" s="298"/>
      <c r="E104" s="298"/>
      <c r="F104" s="298"/>
      <c r="G104" s="298"/>
      <c r="H104" s="299"/>
      <c r="I104" s="298"/>
      <c r="J104" s="298"/>
      <c r="K104" s="300"/>
      <c r="L104" s="300"/>
      <c r="M104" s="300"/>
      <c r="N104" s="300"/>
      <c r="O104" s="300"/>
      <c r="P104" s="301"/>
    </row>
    <row r="105" spans="1:16" s="209" customFormat="1" ht="131.25" customHeight="1" x14ac:dyDescent="0.25">
      <c r="A105" s="173" t="s">
        <v>673</v>
      </c>
      <c r="B105" s="257" t="s">
        <v>674</v>
      </c>
      <c r="C105" s="257" t="s">
        <v>1269</v>
      </c>
      <c r="D105" s="298"/>
      <c r="E105" s="298"/>
      <c r="F105" s="298"/>
      <c r="G105" s="298"/>
      <c r="H105" s="299"/>
      <c r="I105" s="298"/>
      <c r="J105" s="298"/>
      <c r="K105" s="300"/>
      <c r="L105" s="300"/>
      <c r="M105" s="300"/>
      <c r="N105" s="300"/>
      <c r="O105" s="300"/>
      <c r="P105" s="301"/>
    </row>
    <row r="106" spans="1:16" s="209" customFormat="1" ht="69" customHeight="1" x14ac:dyDescent="0.25">
      <c r="A106" s="173" t="s">
        <v>675</v>
      </c>
      <c r="B106" s="257" t="s">
        <v>676</v>
      </c>
      <c r="C106" s="257" t="s">
        <v>1270</v>
      </c>
      <c r="D106" s="298"/>
      <c r="E106" s="298"/>
      <c r="F106" s="298"/>
      <c r="G106" s="298"/>
      <c r="H106" s="299"/>
      <c r="I106" s="298"/>
      <c r="J106" s="298"/>
      <c r="K106" s="300"/>
      <c r="L106" s="300"/>
      <c r="M106" s="300"/>
      <c r="N106" s="300"/>
      <c r="O106" s="300"/>
      <c r="P106" s="301"/>
    </row>
    <row r="107" spans="1:16" s="209" customFormat="1" ht="60.75" customHeight="1" x14ac:dyDescent="0.25">
      <c r="A107" s="173" t="s">
        <v>677</v>
      </c>
      <c r="B107" s="257" t="s">
        <v>678</v>
      </c>
      <c r="C107" s="257" t="s">
        <v>1271</v>
      </c>
      <c r="D107" s="298"/>
      <c r="E107" s="298"/>
      <c r="F107" s="298"/>
      <c r="G107" s="298"/>
      <c r="H107" s="299"/>
      <c r="I107" s="298"/>
      <c r="J107" s="298"/>
      <c r="K107" s="300"/>
      <c r="L107" s="300"/>
      <c r="M107" s="300"/>
      <c r="N107" s="300"/>
      <c r="O107" s="300"/>
      <c r="P107" s="301"/>
    </row>
    <row r="108" spans="1:16" s="209" customFormat="1" ht="56.25" customHeight="1" x14ac:dyDescent="0.25">
      <c r="A108" s="173" t="s">
        <v>679</v>
      </c>
      <c r="B108" s="257" t="s">
        <v>680</v>
      </c>
      <c r="C108" s="257" t="s">
        <v>1272</v>
      </c>
      <c r="D108" s="298"/>
      <c r="E108" s="298"/>
      <c r="F108" s="298"/>
      <c r="G108" s="298"/>
      <c r="H108" s="299"/>
      <c r="I108" s="298"/>
      <c r="J108" s="298"/>
      <c r="K108" s="300"/>
      <c r="L108" s="300"/>
      <c r="M108" s="300"/>
      <c r="N108" s="300"/>
      <c r="O108" s="300"/>
      <c r="P108" s="301"/>
    </row>
    <row r="109" spans="1:16" s="209" customFormat="1" ht="57.75" customHeight="1" x14ac:dyDescent="0.25">
      <c r="A109" s="173" t="s">
        <v>681</v>
      </c>
      <c r="B109" s="257" t="s">
        <v>682</v>
      </c>
      <c r="C109" s="257" t="s">
        <v>1273</v>
      </c>
      <c r="D109" s="298"/>
      <c r="E109" s="298"/>
      <c r="F109" s="298"/>
      <c r="G109" s="298"/>
      <c r="H109" s="299"/>
      <c r="I109" s="298"/>
      <c r="J109" s="298"/>
      <c r="K109" s="300"/>
      <c r="L109" s="300"/>
      <c r="M109" s="300"/>
      <c r="N109" s="300"/>
      <c r="O109" s="300"/>
      <c r="P109" s="301"/>
    </row>
    <row r="110" spans="1:16" s="209" customFormat="1" ht="67.5" customHeight="1" x14ac:dyDescent="0.25">
      <c r="A110" s="173" t="s">
        <v>683</v>
      </c>
      <c r="B110" s="257" t="s">
        <v>684</v>
      </c>
      <c r="C110" s="257" t="s">
        <v>1274</v>
      </c>
      <c r="D110" s="298"/>
      <c r="E110" s="298"/>
      <c r="F110" s="298"/>
      <c r="G110" s="298"/>
      <c r="H110" s="299"/>
      <c r="I110" s="298"/>
      <c r="J110" s="298"/>
      <c r="K110" s="300"/>
      <c r="L110" s="300"/>
      <c r="M110" s="300"/>
      <c r="N110" s="300"/>
      <c r="O110" s="300"/>
      <c r="P110" s="301"/>
    </row>
    <row r="111" spans="1:16" s="209" customFormat="1" ht="114" customHeight="1" x14ac:dyDescent="0.25">
      <c r="A111" s="173" t="s">
        <v>685</v>
      </c>
      <c r="B111" s="257" t="s">
        <v>686</v>
      </c>
      <c r="C111" s="257" t="s">
        <v>1275</v>
      </c>
      <c r="D111" s="298"/>
      <c r="E111" s="298"/>
      <c r="F111" s="298"/>
      <c r="G111" s="298"/>
      <c r="H111" s="299"/>
      <c r="I111" s="298"/>
      <c r="J111" s="298"/>
      <c r="K111" s="300"/>
      <c r="L111" s="300"/>
      <c r="M111" s="300"/>
      <c r="N111" s="300"/>
      <c r="O111" s="300"/>
      <c r="P111" s="301"/>
    </row>
    <row r="112" spans="1:16" s="209" customFormat="1" ht="15.75" customHeight="1" thickBot="1" x14ac:dyDescent="0.3">
      <c r="A112" s="412" t="s">
        <v>266</v>
      </c>
      <c r="B112" s="413"/>
      <c r="C112" s="206" t="s">
        <v>267</v>
      </c>
      <c r="D112" s="412" t="s">
        <v>268</v>
      </c>
      <c r="E112" s="414"/>
      <c r="F112" s="414"/>
      <c r="G112" s="414"/>
      <c r="H112" s="413"/>
      <c r="I112" s="412" t="s">
        <v>269</v>
      </c>
      <c r="J112" s="413"/>
      <c r="K112" s="207"/>
      <c r="L112" s="207"/>
      <c r="M112" s="207"/>
      <c r="N112" s="207"/>
      <c r="O112" s="208"/>
      <c r="P112" s="208"/>
    </row>
    <row r="113" spans="1:16" s="209" customFormat="1" ht="65.25" customHeight="1" x14ac:dyDescent="0.25">
      <c r="A113" s="346" t="s">
        <v>1276</v>
      </c>
      <c r="B113" s="347"/>
      <c r="C113" s="257" t="s">
        <v>1277</v>
      </c>
      <c r="D113" s="346" t="s">
        <v>1278</v>
      </c>
      <c r="E113" s="377"/>
      <c r="F113" s="377"/>
      <c r="G113" s="377"/>
      <c r="H113" s="347"/>
      <c r="I113" s="346" t="s">
        <v>1279</v>
      </c>
      <c r="J113" s="347"/>
      <c r="K113" s="290"/>
      <c r="L113" s="305"/>
      <c r="M113" s="305"/>
      <c r="N113" s="305"/>
      <c r="O113" s="306"/>
      <c r="P113" s="305"/>
    </row>
    <row r="114" spans="1:16" s="209" customFormat="1" ht="15.75" thickBot="1" x14ac:dyDescent="0.3">
      <c r="A114" s="216" t="s">
        <v>1280</v>
      </c>
      <c r="B114" s="217"/>
      <c r="C114" s="218"/>
      <c r="D114" s="415"/>
      <c r="E114" s="416"/>
      <c r="F114" s="416"/>
      <c r="G114" s="416"/>
      <c r="H114" s="416"/>
      <c r="I114" s="416"/>
      <c r="J114" s="417"/>
      <c r="K114" s="418"/>
      <c r="L114" s="419"/>
      <c r="M114" s="419"/>
      <c r="N114" s="419"/>
      <c r="O114" s="419"/>
      <c r="P114" s="419"/>
    </row>
    <row r="115" spans="1:16" s="209" customFormat="1" ht="15.75" thickBot="1" x14ac:dyDescent="0.3">
      <c r="A115" s="213" t="s">
        <v>1281</v>
      </c>
      <c r="B115" s="214"/>
      <c r="C115" s="215" t="s">
        <v>260</v>
      </c>
      <c r="D115" s="415"/>
      <c r="E115" s="416"/>
      <c r="F115" s="416"/>
      <c r="G115" s="416"/>
      <c r="H115" s="416"/>
      <c r="I115" s="416"/>
      <c r="J115" s="417"/>
      <c r="K115" s="418"/>
      <c r="L115" s="419"/>
      <c r="M115" s="419"/>
      <c r="N115" s="419"/>
      <c r="O115" s="419" t="s">
        <v>261</v>
      </c>
      <c r="P115" s="419"/>
    </row>
    <row r="116" spans="1:16" s="209" customFormat="1" ht="83.25" customHeight="1" x14ac:dyDescent="0.25">
      <c r="A116" s="173" t="s">
        <v>687</v>
      </c>
      <c r="B116" s="257" t="s">
        <v>688</v>
      </c>
      <c r="C116" s="257" t="s">
        <v>1282</v>
      </c>
      <c r="D116" s="298"/>
      <c r="E116" s="298"/>
      <c r="F116" s="298"/>
      <c r="G116" s="298"/>
      <c r="H116" s="299"/>
      <c r="I116" s="298"/>
      <c r="J116" s="298"/>
      <c r="K116" s="300"/>
      <c r="L116" s="300"/>
      <c r="M116" s="300"/>
      <c r="N116" s="300"/>
      <c r="O116" s="300"/>
      <c r="P116" s="301"/>
    </row>
    <row r="117" spans="1:16" s="209" customFormat="1" ht="202.5" customHeight="1" x14ac:dyDescent="0.25">
      <c r="A117" s="173" t="s">
        <v>689</v>
      </c>
      <c r="B117" s="257" t="s">
        <v>690</v>
      </c>
      <c r="C117" s="257" t="s">
        <v>1283</v>
      </c>
      <c r="D117" s="298"/>
      <c r="E117" s="298"/>
      <c r="F117" s="298"/>
      <c r="G117" s="298"/>
      <c r="H117" s="299"/>
      <c r="I117" s="298"/>
      <c r="J117" s="298"/>
      <c r="K117" s="300"/>
      <c r="L117" s="300"/>
      <c r="M117" s="300"/>
      <c r="N117" s="300"/>
      <c r="O117" s="300"/>
      <c r="P117" s="301"/>
    </row>
    <row r="118" spans="1:16" s="209" customFormat="1" ht="168.75" customHeight="1" x14ac:dyDescent="0.25">
      <c r="A118" s="173" t="s">
        <v>691</v>
      </c>
      <c r="B118" s="257" t="s">
        <v>692</v>
      </c>
      <c r="C118" s="257" t="s">
        <v>1284</v>
      </c>
      <c r="D118" s="298"/>
      <c r="E118" s="298"/>
      <c r="F118" s="298"/>
      <c r="G118" s="298"/>
      <c r="H118" s="299"/>
      <c r="I118" s="298"/>
      <c r="J118" s="298"/>
      <c r="K118" s="300"/>
      <c r="L118" s="300"/>
      <c r="M118" s="300"/>
      <c r="N118" s="300"/>
      <c r="O118" s="300"/>
      <c r="P118" s="301"/>
    </row>
    <row r="119" spans="1:16" s="209" customFormat="1" ht="147" customHeight="1" x14ac:dyDescent="0.25">
      <c r="A119" s="173" t="s">
        <v>693</v>
      </c>
      <c r="B119" s="257" t="s">
        <v>694</v>
      </c>
      <c r="C119" s="257" t="s">
        <v>1285</v>
      </c>
      <c r="D119" s="298"/>
      <c r="E119" s="298"/>
      <c r="F119" s="298"/>
      <c r="G119" s="298"/>
      <c r="H119" s="299"/>
      <c r="I119" s="298"/>
      <c r="J119" s="298"/>
      <c r="K119" s="300"/>
      <c r="L119" s="300"/>
      <c r="M119" s="300"/>
      <c r="N119" s="300"/>
      <c r="O119" s="300"/>
      <c r="P119" s="301"/>
    </row>
    <row r="120" spans="1:16" s="209" customFormat="1" ht="117.75" customHeight="1" x14ac:dyDescent="0.25">
      <c r="A120" s="173" t="s">
        <v>695</v>
      </c>
      <c r="B120" s="257" t="s">
        <v>696</v>
      </c>
      <c r="C120" s="257" t="s">
        <v>1286</v>
      </c>
      <c r="D120" s="298"/>
      <c r="E120" s="298"/>
      <c r="F120" s="298"/>
      <c r="G120" s="298"/>
      <c r="H120" s="299"/>
      <c r="I120" s="298"/>
      <c r="J120" s="298"/>
      <c r="K120" s="300"/>
      <c r="L120" s="300"/>
      <c r="M120" s="300"/>
      <c r="N120" s="300"/>
      <c r="O120" s="300"/>
      <c r="P120" s="301"/>
    </row>
    <row r="121" spans="1:16" s="209" customFormat="1" ht="105" customHeight="1" x14ac:dyDescent="0.25">
      <c r="A121" s="173" t="s">
        <v>697</v>
      </c>
      <c r="B121" s="257" t="s">
        <v>698</v>
      </c>
      <c r="C121" s="257" t="s">
        <v>1287</v>
      </c>
      <c r="D121" s="298"/>
      <c r="E121" s="298"/>
      <c r="F121" s="298"/>
      <c r="G121" s="298"/>
      <c r="H121" s="299"/>
      <c r="I121" s="298"/>
      <c r="J121" s="298"/>
      <c r="K121" s="300"/>
      <c r="L121" s="300"/>
      <c r="M121" s="300"/>
      <c r="N121" s="300"/>
      <c r="O121" s="300"/>
      <c r="P121" s="301"/>
    </row>
    <row r="122" spans="1:16" s="209" customFormat="1" ht="80.25" customHeight="1" x14ac:dyDescent="0.25">
      <c r="A122" s="173" t="s">
        <v>699</v>
      </c>
      <c r="B122" s="257" t="s">
        <v>700</v>
      </c>
      <c r="C122" s="420" t="s">
        <v>1288</v>
      </c>
      <c r="D122" s="298"/>
      <c r="E122" s="298"/>
      <c r="F122" s="298"/>
      <c r="G122" s="298"/>
      <c r="H122" s="299"/>
      <c r="I122" s="298"/>
      <c r="J122" s="298"/>
      <c r="K122" s="300"/>
      <c r="L122" s="300"/>
      <c r="M122" s="300"/>
      <c r="N122" s="300"/>
      <c r="O122" s="300"/>
      <c r="P122" s="301"/>
    </row>
    <row r="123" spans="1:16" s="209" customFormat="1" ht="84.75" customHeight="1" x14ac:dyDescent="0.25">
      <c r="A123" s="173" t="s">
        <v>701</v>
      </c>
      <c r="B123" s="257" t="s">
        <v>1289</v>
      </c>
      <c r="C123" s="421"/>
      <c r="D123" s="298"/>
      <c r="E123" s="298"/>
      <c r="F123" s="298"/>
      <c r="G123" s="298"/>
      <c r="H123" s="299"/>
      <c r="I123" s="298"/>
      <c r="J123" s="298"/>
      <c r="K123" s="300"/>
      <c r="L123" s="300"/>
      <c r="M123" s="300"/>
      <c r="N123" s="300"/>
      <c r="O123" s="300"/>
      <c r="P123" s="301"/>
    </row>
    <row r="124" spans="1:16" s="209" customFormat="1" ht="99" customHeight="1" x14ac:dyDescent="0.25">
      <c r="A124" s="173" t="s">
        <v>703</v>
      </c>
      <c r="B124" s="257" t="s">
        <v>704</v>
      </c>
      <c r="C124" s="257" t="s">
        <v>1290</v>
      </c>
      <c r="D124" s="298"/>
      <c r="E124" s="298"/>
      <c r="F124" s="298"/>
      <c r="G124" s="298"/>
      <c r="H124" s="299"/>
      <c r="I124" s="298"/>
      <c r="J124" s="298"/>
      <c r="K124" s="300"/>
      <c r="L124" s="300"/>
      <c r="M124" s="300"/>
      <c r="N124" s="300"/>
      <c r="O124" s="300"/>
      <c r="P124" s="301"/>
    </row>
    <row r="125" spans="1:16" s="209" customFormat="1" ht="133.5" customHeight="1" x14ac:dyDescent="0.25">
      <c r="A125" s="173" t="s">
        <v>705</v>
      </c>
      <c r="B125" s="257" t="s">
        <v>706</v>
      </c>
      <c r="C125" s="257" t="s">
        <v>1291</v>
      </c>
      <c r="D125" s="298"/>
      <c r="E125" s="298"/>
      <c r="F125" s="298"/>
      <c r="G125" s="298"/>
      <c r="H125" s="299"/>
      <c r="I125" s="298"/>
      <c r="J125" s="298"/>
      <c r="K125" s="300"/>
      <c r="L125" s="300"/>
      <c r="M125" s="300"/>
      <c r="N125" s="300"/>
      <c r="O125" s="300"/>
      <c r="P125" s="301"/>
    </row>
    <row r="126" spans="1:16" s="209" customFormat="1" ht="144" customHeight="1" x14ac:dyDescent="0.25">
      <c r="A126" s="173" t="s">
        <v>707</v>
      </c>
      <c r="B126" s="257" t="s">
        <v>708</v>
      </c>
      <c r="C126" s="257" t="s">
        <v>1292</v>
      </c>
      <c r="D126" s="298"/>
      <c r="E126" s="298"/>
      <c r="F126" s="298"/>
      <c r="G126" s="298"/>
      <c r="H126" s="299"/>
      <c r="I126" s="298"/>
      <c r="J126" s="298"/>
      <c r="K126" s="300"/>
      <c r="L126" s="300"/>
      <c r="M126" s="300"/>
      <c r="N126" s="300"/>
      <c r="O126" s="300"/>
      <c r="P126" s="301"/>
    </row>
    <row r="127" spans="1:16" s="209" customFormat="1" ht="132" customHeight="1" x14ac:dyDescent="0.25">
      <c r="A127" s="173" t="s">
        <v>709</v>
      </c>
      <c r="B127" s="257" t="s">
        <v>710</v>
      </c>
      <c r="C127" s="257" t="s">
        <v>1291</v>
      </c>
      <c r="D127" s="298"/>
      <c r="E127" s="298"/>
      <c r="F127" s="298"/>
      <c r="G127" s="298"/>
      <c r="H127" s="299"/>
      <c r="I127" s="298"/>
      <c r="J127" s="298"/>
      <c r="K127" s="300"/>
      <c r="L127" s="300"/>
      <c r="M127" s="300"/>
      <c r="N127" s="300"/>
      <c r="O127" s="300"/>
      <c r="P127" s="301"/>
    </row>
    <row r="128" spans="1:16" s="209" customFormat="1" ht="15.75" customHeight="1" thickBot="1" x14ac:dyDescent="0.3">
      <c r="A128" s="412" t="s">
        <v>266</v>
      </c>
      <c r="B128" s="413"/>
      <c r="C128" s="206" t="s">
        <v>267</v>
      </c>
      <c r="D128" s="412" t="s">
        <v>268</v>
      </c>
      <c r="E128" s="414"/>
      <c r="F128" s="414"/>
      <c r="G128" s="414"/>
      <c r="H128" s="413"/>
      <c r="I128" s="412" t="s">
        <v>269</v>
      </c>
      <c r="J128" s="413"/>
      <c r="K128" s="207"/>
      <c r="L128" s="207"/>
      <c r="M128" s="207"/>
      <c r="N128" s="207"/>
      <c r="O128" s="208"/>
      <c r="P128" s="208"/>
    </row>
    <row r="129" spans="1:16" s="209" customFormat="1" ht="65.25" customHeight="1" thickBot="1" x14ac:dyDescent="0.3">
      <c r="A129" s="346" t="s">
        <v>1293</v>
      </c>
      <c r="B129" s="347"/>
      <c r="C129" s="257" t="s">
        <v>1294</v>
      </c>
      <c r="D129" s="346" t="s">
        <v>1295</v>
      </c>
      <c r="E129" s="377"/>
      <c r="F129" s="377"/>
      <c r="G129" s="377"/>
      <c r="H129" s="347"/>
      <c r="I129" s="346" t="s">
        <v>1296</v>
      </c>
      <c r="J129" s="347"/>
      <c r="K129" s="290"/>
      <c r="L129" s="305"/>
      <c r="M129" s="305"/>
      <c r="N129" s="305"/>
      <c r="O129" s="306"/>
      <c r="P129" s="305"/>
    </row>
    <row r="130" spans="1:16" s="209" customFormat="1" ht="15.75" thickBot="1" x14ac:dyDescent="0.3">
      <c r="A130" s="213" t="s">
        <v>1297</v>
      </c>
      <c r="B130" s="214"/>
      <c r="C130" s="215" t="s">
        <v>260</v>
      </c>
      <c r="D130" s="415"/>
      <c r="E130" s="416"/>
      <c r="F130" s="416"/>
      <c r="G130" s="416"/>
      <c r="H130" s="416"/>
      <c r="I130" s="416"/>
      <c r="J130" s="417"/>
      <c r="K130" s="418"/>
      <c r="L130" s="419"/>
      <c r="M130" s="419"/>
      <c r="N130" s="419"/>
      <c r="O130" s="419" t="s">
        <v>261</v>
      </c>
      <c r="P130" s="419"/>
    </row>
    <row r="131" spans="1:16" s="209" customFormat="1" ht="82.5" customHeight="1" x14ac:dyDescent="0.25">
      <c r="A131" s="173" t="s">
        <v>711</v>
      </c>
      <c r="B131" s="257" t="s">
        <v>712</v>
      </c>
      <c r="C131" s="308" t="s">
        <v>1298</v>
      </c>
      <c r="D131" s="298"/>
      <c r="E131" s="298"/>
      <c r="F131" s="298"/>
      <c r="G131" s="298"/>
      <c r="H131" s="299"/>
      <c r="I131" s="298"/>
      <c r="J131" s="298"/>
      <c r="K131" s="300"/>
      <c r="L131" s="300"/>
      <c r="M131" s="300"/>
      <c r="N131" s="300"/>
      <c r="O131" s="300"/>
      <c r="P131" s="301"/>
    </row>
    <row r="132" spans="1:16" s="209" customFormat="1" ht="89.25" customHeight="1" x14ac:dyDescent="0.25">
      <c r="A132" s="173" t="s">
        <v>713</v>
      </c>
      <c r="B132" s="257" t="s">
        <v>714</v>
      </c>
      <c r="C132" s="257" t="s">
        <v>1299</v>
      </c>
      <c r="D132" s="298"/>
      <c r="E132" s="298"/>
      <c r="F132" s="298"/>
      <c r="G132" s="298"/>
      <c r="H132" s="299"/>
      <c r="I132" s="298"/>
      <c r="J132" s="298"/>
      <c r="K132" s="300"/>
      <c r="L132" s="300"/>
      <c r="M132" s="300"/>
      <c r="N132" s="300"/>
      <c r="O132" s="300"/>
      <c r="P132" s="301"/>
    </row>
    <row r="133" spans="1:16" s="209" customFormat="1" ht="68.25" customHeight="1" x14ac:dyDescent="0.25">
      <c r="A133" s="173" t="s">
        <v>715</v>
      </c>
      <c r="B133" s="257" t="s">
        <v>716</v>
      </c>
      <c r="C133" s="257" t="s">
        <v>1300</v>
      </c>
      <c r="D133" s="298"/>
      <c r="E133" s="298"/>
      <c r="F133" s="298"/>
      <c r="G133" s="298"/>
      <c r="H133" s="299"/>
      <c r="I133" s="298"/>
      <c r="J133" s="298"/>
      <c r="K133" s="300"/>
      <c r="L133" s="300"/>
      <c r="M133" s="300"/>
      <c r="N133" s="300"/>
      <c r="O133" s="300"/>
      <c r="P133" s="301"/>
    </row>
    <row r="134" spans="1:16" s="209" customFormat="1" ht="15.75" customHeight="1" thickBot="1" x14ac:dyDescent="0.3">
      <c r="A134" s="412" t="s">
        <v>266</v>
      </c>
      <c r="B134" s="413"/>
      <c r="C134" s="206" t="s">
        <v>267</v>
      </c>
      <c r="D134" s="412" t="s">
        <v>268</v>
      </c>
      <c r="E134" s="414"/>
      <c r="F134" s="414"/>
      <c r="G134" s="414"/>
      <c r="H134" s="413"/>
      <c r="I134" s="412" t="s">
        <v>269</v>
      </c>
      <c r="J134" s="413"/>
      <c r="K134" s="207"/>
      <c r="L134" s="207"/>
      <c r="M134" s="207"/>
      <c r="N134" s="207"/>
      <c r="O134" s="208"/>
      <c r="P134" s="208"/>
    </row>
    <row r="135" spans="1:16" s="209" customFormat="1" ht="43.5" customHeight="1" thickBot="1" x14ac:dyDescent="0.3">
      <c r="A135" s="346" t="s">
        <v>1301</v>
      </c>
      <c r="B135" s="347"/>
      <c r="C135" s="257" t="s">
        <v>1302</v>
      </c>
      <c r="D135" s="346" t="s">
        <v>1303</v>
      </c>
      <c r="E135" s="377"/>
      <c r="F135" s="377"/>
      <c r="G135" s="377"/>
      <c r="H135" s="347"/>
      <c r="I135" s="346" t="s">
        <v>1304</v>
      </c>
      <c r="J135" s="347"/>
      <c r="K135" s="290"/>
      <c r="L135" s="305"/>
      <c r="M135" s="305"/>
      <c r="N135" s="305"/>
      <c r="O135" s="306"/>
      <c r="P135" s="305"/>
    </row>
    <row r="136" spans="1:16" s="209" customFormat="1" ht="15.75" thickBot="1" x14ac:dyDescent="0.3">
      <c r="A136" s="213" t="s">
        <v>1305</v>
      </c>
      <c r="B136" s="214"/>
      <c r="C136" s="215" t="s">
        <v>260</v>
      </c>
      <c r="D136" s="415"/>
      <c r="E136" s="416"/>
      <c r="F136" s="416"/>
      <c r="G136" s="416"/>
      <c r="H136" s="416"/>
      <c r="I136" s="416"/>
      <c r="J136" s="417"/>
      <c r="K136" s="418"/>
      <c r="L136" s="419"/>
      <c r="M136" s="419"/>
      <c r="N136" s="419"/>
      <c r="O136" s="419" t="s">
        <v>261</v>
      </c>
      <c r="P136" s="419"/>
    </row>
    <row r="137" spans="1:16" s="209" customFormat="1" ht="99" customHeight="1" x14ac:dyDescent="0.25">
      <c r="A137" s="173" t="s">
        <v>717</v>
      </c>
      <c r="B137" s="257" t="s">
        <v>718</v>
      </c>
      <c r="C137" s="422" t="s">
        <v>1306</v>
      </c>
      <c r="D137" s="298"/>
      <c r="E137" s="298"/>
      <c r="F137" s="298"/>
      <c r="G137" s="298"/>
      <c r="H137" s="299"/>
      <c r="I137" s="298"/>
      <c r="J137" s="298"/>
      <c r="K137" s="300"/>
      <c r="L137" s="300"/>
      <c r="M137" s="300"/>
      <c r="N137" s="300"/>
      <c r="O137" s="300"/>
      <c r="P137" s="301"/>
    </row>
    <row r="138" spans="1:16" s="209" customFormat="1" ht="84" customHeight="1" x14ac:dyDescent="0.25">
      <c r="A138" s="173" t="s">
        <v>719</v>
      </c>
      <c r="B138" s="257" t="s">
        <v>720</v>
      </c>
      <c r="C138" s="423"/>
      <c r="D138" s="302"/>
      <c r="E138" s="298"/>
      <c r="F138" s="298"/>
      <c r="G138" s="298"/>
      <c r="H138" s="299"/>
      <c r="I138" s="298"/>
      <c r="J138" s="298"/>
      <c r="K138" s="300"/>
      <c r="L138" s="300"/>
      <c r="M138" s="300"/>
      <c r="N138" s="300"/>
      <c r="O138" s="300"/>
      <c r="P138" s="301"/>
    </row>
    <row r="139" spans="1:16" s="209" customFormat="1" ht="85.5" customHeight="1" x14ac:dyDescent="0.25">
      <c r="A139" s="173" t="s">
        <v>721</v>
      </c>
      <c r="B139" s="257" t="s">
        <v>722</v>
      </c>
      <c r="C139" s="423"/>
      <c r="D139" s="298"/>
      <c r="E139" s="298"/>
      <c r="F139" s="298"/>
      <c r="G139" s="298"/>
      <c r="H139" s="299"/>
      <c r="I139" s="298"/>
      <c r="J139" s="298"/>
      <c r="K139" s="300"/>
      <c r="L139" s="300"/>
      <c r="M139" s="300"/>
      <c r="N139" s="300"/>
      <c r="O139" s="300"/>
      <c r="P139" s="301"/>
    </row>
    <row r="140" spans="1:16" s="209" customFormat="1" ht="82.5" customHeight="1" x14ac:dyDescent="0.25">
      <c r="A140" s="173" t="s">
        <v>723</v>
      </c>
      <c r="B140" s="257" t="s">
        <v>724</v>
      </c>
      <c r="C140" s="423"/>
      <c r="D140" s="298"/>
      <c r="E140" s="298"/>
      <c r="F140" s="298"/>
      <c r="G140" s="298"/>
      <c r="H140" s="299"/>
      <c r="I140" s="298"/>
      <c r="J140" s="298"/>
      <c r="K140" s="300"/>
      <c r="L140" s="300"/>
      <c r="M140" s="300"/>
      <c r="N140" s="300"/>
      <c r="O140" s="300"/>
      <c r="P140" s="301"/>
    </row>
    <row r="141" spans="1:16" s="209" customFormat="1" ht="87" customHeight="1" x14ac:dyDescent="0.25">
      <c r="A141" s="173" t="s">
        <v>725</v>
      </c>
      <c r="B141" s="257" t="s">
        <v>726</v>
      </c>
      <c r="C141" s="423"/>
      <c r="D141" s="298"/>
      <c r="E141" s="298"/>
      <c r="F141" s="298"/>
      <c r="G141" s="298"/>
      <c r="H141" s="299"/>
      <c r="I141" s="298"/>
      <c r="J141" s="298"/>
      <c r="K141" s="300"/>
      <c r="L141" s="300"/>
      <c r="M141" s="300"/>
      <c r="N141" s="300"/>
      <c r="O141" s="300"/>
      <c r="P141" s="301"/>
    </row>
    <row r="142" spans="1:16" s="209" customFormat="1" ht="94.5" customHeight="1" x14ac:dyDescent="0.25">
      <c r="A142" s="173" t="s">
        <v>727</v>
      </c>
      <c r="B142" s="257" t="s">
        <v>1307</v>
      </c>
      <c r="C142" s="423"/>
      <c r="D142" s="298"/>
      <c r="E142" s="298"/>
      <c r="F142" s="298"/>
      <c r="G142" s="298"/>
      <c r="H142" s="299"/>
      <c r="I142" s="298"/>
      <c r="J142" s="298"/>
      <c r="K142" s="300"/>
      <c r="L142" s="300"/>
      <c r="M142" s="300"/>
      <c r="N142" s="300"/>
      <c r="O142" s="300"/>
      <c r="P142" s="301"/>
    </row>
    <row r="143" spans="1:16" s="209" customFormat="1" ht="99" customHeight="1" x14ac:dyDescent="0.25">
      <c r="A143" s="173" t="s">
        <v>729</v>
      </c>
      <c r="B143" s="257" t="s">
        <v>730</v>
      </c>
      <c r="C143" s="421"/>
      <c r="D143" s="298"/>
      <c r="E143" s="298"/>
      <c r="F143" s="298"/>
      <c r="G143" s="298"/>
      <c r="H143" s="299"/>
      <c r="I143" s="298"/>
      <c r="J143" s="298"/>
      <c r="K143" s="300"/>
      <c r="L143" s="300"/>
      <c r="M143" s="300"/>
      <c r="N143" s="300"/>
      <c r="O143" s="300"/>
      <c r="P143" s="301"/>
    </row>
    <row r="144" spans="1:16" s="209" customFormat="1" ht="162" customHeight="1" x14ac:dyDescent="0.25">
      <c r="A144" s="173" t="s">
        <v>731</v>
      </c>
      <c r="B144" s="257" t="s">
        <v>732</v>
      </c>
      <c r="C144" s="257" t="s">
        <v>1308</v>
      </c>
      <c r="D144" s="298"/>
      <c r="E144" s="298"/>
      <c r="F144" s="298"/>
      <c r="G144" s="298"/>
      <c r="H144" s="299"/>
      <c r="I144" s="298"/>
      <c r="J144" s="298"/>
      <c r="K144" s="300"/>
      <c r="L144" s="300"/>
      <c r="M144" s="300"/>
      <c r="N144" s="300"/>
      <c r="O144" s="300"/>
      <c r="P144" s="301"/>
    </row>
    <row r="145" spans="1:16" s="209" customFormat="1" ht="127.5" customHeight="1" x14ac:dyDescent="0.25">
      <c r="A145" s="173" t="s">
        <v>733</v>
      </c>
      <c r="B145" s="257" t="s">
        <v>734</v>
      </c>
      <c r="C145" s="257" t="s">
        <v>1309</v>
      </c>
      <c r="D145" s="298"/>
      <c r="E145" s="298"/>
      <c r="F145" s="298"/>
      <c r="G145" s="298"/>
      <c r="H145" s="299"/>
      <c r="I145" s="298"/>
      <c r="J145" s="298"/>
      <c r="K145" s="300"/>
      <c r="L145" s="300"/>
      <c r="M145" s="300"/>
      <c r="N145" s="300"/>
      <c r="O145" s="300"/>
      <c r="P145" s="301"/>
    </row>
    <row r="146" spans="1:16" s="209" customFormat="1" ht="15.75" customHeight="1" thickBot="1" x14ac:dyDescent="0.3">
      <c r="A146" s="412" t="s">
        <v>266</v>
      </c>
      <c r="B146" s="413"/>
      <c r="C146" s="206" t="s">
        <v>267</v>
      </c>
      <c r="D146" s="412" t="s">
        <v>268</v>
      </c>
      <c r="E146" s="414"/>
      <c r="F146" s="414"/>
      <c r="G146" s="414"/>
      <c r="H146" s="413"/>
      <c r="I146" s="412" t="s">
        <v>269</v>
      </c>
      <c r="J146" s="413"/>
      <c r="K146" s="207"/>
      <c r="L146" s="207"/>
      <c r="M146" s="207"/>
      <c r="N146" s="207"/>
      <c r="O146" s="208"/>
      <c r="P146" s="208"/>
    </row>
    <row r="147" spans="1:16" s="209" customFormat="1" ht="83.25" customHeight="1" thickBot="1" x14ac:dyDescent="0.3">
      <c r="A147" s="346" t="s">
        <v>1310</v>
      </c>
      <c r="B147" s="347"/>
      <c r="C147" s="257" t="s">
        <v>1311</v>
      </c>
      <c r="D147" s="346" t="s">
        <v>1312</v>
      </c>
      <c r="E147" s="377"/>
      <c r="F147" s="377"/>
      <c r="G147" s="377"/>
      <c r="H147" s="347"/>
      <c r="I147" s="346" t="s">
        <v>1313</v>
      </c>
      <c r="J147" s="347"/>
      <c r="K147" s="290"/>
      <c r="L147" s="305"/>
      <c r="M147" s="305"/>
      <c r="N147" s="305"/>
      <c r="O147" s="306"/>
      <c r="P147" s="305"/>
    </row>
    <row r="148" spans="1:16" s="209" customFormat="1" ht="15.75" thickBot="1" x14ac:dyDescent="0.3">
      <c r="A148" s="213" t="s">
        <v>1314</v>
      </c>
      <c r="B148" s="214"/>
      <c r="C148" s="215" t="s">
        <v>260</v>
      </c>
      <c r="D148" s="415"/>
      <c r="E148" s="416"/>
      <c r="F148" s="416"/>
      <c r="G148" s="416"/>
      <c r="H148" s="416"/>
      <c r="I148" s="416"/>
      <c r="J148" s="417"/>
      <c r="K148" s="418"/>
      <c r="L148" s="419"/>
      <c r="M148" s="419"/>
      <c r="N148" s="419"/>
      <c r="O148" s="419" t="s">
        <v>261</v>
      </c>
      <c r="P148" s="419"/>
    </row>
    <row r="149" spans="1:16" s="209" customFormat="1" ht="356.25" customHeight="1" x14ac:dyDescent="0.25">
      <c r="A149" s="173" t="s">
        <v>735</v>
      </c>
      <c r="B149" s="257" t="s">
        <v>736</v>
      </c>
      <c r="C149" s="257" t="s">
        <v>1315</v>
      </c>
      <c r="D149" s="298"/>
      <c r="E149" s="298"/>
      <c r="F149" s="298"/>
      <c r="G149" s="298"/>
      <c r="H149" s="299"/>
      <c r="I149" s="298"/>
      <c r="J149" s="298"/>
      <c r="K149" s="300"/>
      <c r="L149" s="300"/>
      <c r="M149" s="300"/>
      <c r="N149" s="300"/>
      <c r="O149" s="300"/>
      <c r="P149" s="301"/>
    </row>
    <row r="150" spans="1:16" s="209" customFormat="1" ht="356.25" customHeight="1" x14ac:dyDescent="0.25">
      <c r="A150" s="173" t="s">
        <v>737</v>
      </c>
      <c r="B150" s="257" t="s">
        <v>738</v>
      </c>
      <c r="C150" s="257" t="s">
        <v>1316</v>
      </c>
      <c r="D150" s="298"/>
      <c r="E150" s="298"/>
      <c r="F150" s="298"/>
      <c r="G150" s="298"/>
      <c r="H150" s="299"/>
      <c r="I150" s="298"/>
      <c r="J150" s="298"/>
      <c r="K150" s="300"/>
      <c r="L150" s="300"/>
      <c r="M150" s="300"/>
      <c r="N150" s="300"/>
      <c r="O150" s="300"/>
      <c r="P150" s="301"/>
    </row>
    <row r="151" spans="1:16" s="209" customFormat="1" ht="357.75" customHeight="1" x14ac:dyDescent="0.25">
      <c r="A151" s="173" t="s">
        <v>739</v>
      </c>
      <c r="B151" s="257" t="s">
        <v>740</v>
      </c>
      <c r="C151" s="257" t="s">
        <v>1316</v>
      </c>
      <c r="D151" s="298"/>
      <c r="E151" s="298"/>
      <c r="F151" s="298"/>
      <c r="G151" s="298"/>
      <c r="H151" s="299"/>
      <c r="I151" s="298"/>
      <c r="J151" s="298"/>
      <c r="K151" s="300"/>
      <c r="L151" s="300"/>
      <c r="M151" s="300"/>
      <c r="N151" s="300"/>
      <c r="O151" s="300"/>
      <c r="P151" s="301"/>
    </row>
    <row r="152" spans="1:16" s="209" customFormat="1" ht="373.5" customHeight="1" x14ac:dyDescent="0.25">
      <c r="A152" s="173" t="s">
        <v>741</v>
      </c>
      <c r="B152" s="257" t="s">
        <v>742</v>
      </c>
      <c r="C152" s="257" t="s">
        <v>1316</v>
      </c>
      <c r="D152" s="298"/>
      <c r="E152" s="298"/>
      <c r="F152" s="298"/>
      <c r="G152" s="298"/>
      <c r="H152" s="299"/>
      <c r="I152" s="298"/>
      <c r="J152" s="298"/>
      <c r="K152" s="300"/>
      <c r="L152" s="300"/>
      <c r="M152" s="300"/>
      <c r="N152" s="300"/>
      <c r="O152" s="300"/>
      <c r="P152" s="301"/>
    </row>
    <row r="153" spans="1:16" s="209" customFormat="1" ht="15.75" customHeight="1" thickBot="1" x14ac:dyDescent="0.3">
      <c r="A153" s="412" t="s">
        <v>266</v>
      </c>
      <c r="B153" s="413"/>
      <c r="C153" s="206" t="s">
        <v>267</v>
      </c>
      <c r="D153" s="412" t="s">
        <v>268</v>
      </c>
      <c r="E153" s="414"/>
      <c r="F153" s="414"/>
      <c r="G153" s="414"/>
      <c r="H153" s="413"/>
      <c r="I153" s="412" t="s">
        <v>269</v>
      </c>
      <c r="J153" s="413"/>
      <c r="K153" s="207"/>
      <c r="L153" s="207"/>
      <c r="M153" s="207"/>
      <c r="N153" s="207"/>
      <c r="O153" s="208"/>
      <c r="P153" s="208"/>
    </row>
    <row r="154" spans="1:16" s="209" customFormat="1" ht="131.25" customHeight="1" x14ac:dyDescent="0.25">
      <c r="A154" s="346" t="s">
        <v>1317</v>
      </c>
      <c r="B154" s="347"/>
      <c r="C154" s="257" t="s">
        <v>1318</v>
      </c>
      <c r="D154" s="346" t="s">
        <v>1319</v>
      </c>
      <c r="E154" s="377"/>
      <c r="F154" s="377"/>
      <c r="G154" s="377"/>
      <c r="H154" s="347"/>
      <c r="I154" s="346" t="s">
        <v>1320</v>
      </c>
      <c r="J154" s="347"/>
      <c r="K154" s="290"/>
      <c r="L154" s="305"/>
      <c r="M154" s="305"/>
      <c r="N154" s="305"/>
      <c r="O154" s="306"/>
      <c r="P154" s="305"/>
    </row>
  </sheetData>
  <sheetProtection algorithmName="SHA-512" hashValue="fA5/MCxH3FAENGN2pXLp8f3/sWNWNh934l1qK/lMAK7Bv7IrB382CBN9msX8GOt5gHUaEtk2xJvw8oRGHxzvYQ==" saltValue="pj8LiPCKOgAZ9Ag/Gg1AlA==" spinCount="100000" sheet="1" objects="1" scenarios="1" selectLockedCells="1"/>
  <mergeCells count="103">
    <mergeCell ref="C122:C123"/>
    <mergeCell ref="C137:C143"/>
    <mergeCell ref="C27:C33"/>
    <mergeCell ref="C45:C52"/>
    <mergeCell ref="A69:C69"/>
    <mergeCell ref="A64:C64"/>
    <mergeCell ref="A86:C86"/>
    <mergeCell ref="C87:C91"/>
    <mergeCell ref="A103:C103"/>
    <mergeCell ref="C38:C40"/>
    <mergeCell ref="A134:B134"/>
    <mergeCell ref="A135:B135"/>
    <mergeCell ref="A128:B128"/>
    <mergeCell ref="A129:B129"/>
    <mergeCell ref="A112:B112"/>
    <mergeCell ref="A113:B113"/>
    <mergeCell ref="A65:B65"/>
    <mergeCell ref="A66:B66"/>
    <mergeCell ref="A41:B41"/>
    <mergeCell ref="A42:B42"/>
    <mergeCell ref="A35:B35"/>
    <mergeCell ref="A36:B36"/>
    <mergeCell ref="K130:P130"/>
    <mergeCell ref="D136:J136"/>
    <mergeCell ref="K136:P136"/>
    <mergeCell ref="D148:J148"/>
    <mergeCell ref="K148:P148"/>
    <mergeCell ref="D84:J84"/>
    <mergeCell ref="K84:P84"/>
    <mergeCell ref="D98:J98"/>
    <mergeCell ref="K98:P98"/>
    <mergeCell ref="D115:J115"/>
    <mergeCell ref="K115:P115"/>
    <mergeCell ref="D114:J114"/>
    <mergeCell ref="K114:P114"/>
    <mergeCell ref="D134:H134"/>
    <mergeCell ref="I134:J134"/>
    <mergeCell ref="D135:H135"/>
    <mergeCell ref="I135:J135"/>
    <mergeCell ref="D128:H128"/>
    <mergeCell ref="I128:J128"/>
    <mergeCell ref="D129:H129"/>
    <mergeCell ref="I129:J129"/>
    <mergeCell ref="D130:J130"/>
    <mergeCell ref="D112:H112"/>
    <mergeCell ref="I112:J112"/>
    <mergeCell ref="K37:P37"/>
    <mergeCell ref="D43:J43"/>
    <mergeCell ref="K43:P43"/>
    <mergeCell ref="D67:J67"/>
    <mergeCell ref="K67:P67"/>
    <mergeCell ref="K7:P7"/>
    <mergeCell ref="D6:J6"/>
    <mergeCell ref="K6:P6"/>
    <mergeCell ref="D26:J26"/>
    <mergeCell ref="K26:P26"/>
    <mergeCell ref="D65:H65"/>
    <mergeCell ref="I65:J65"/>
    <mergeCell ref="D66:H66"/>
    <mergeCell ref="I66:J66"/>
    <mergeCell ref="D41:H41"/>
    <mergeCell ref="I41:J41"/>
    <mergeCell ref="D42:H42"/>
    <mergeCell ref="I42:J42"/>
    <mergeCell ref="D35:H35"/>
    <mergeCell ref="I35:J35"/>
    <mergeCell ref="D36:H36"/>
    <mergeCell ref="I36:J36"/>
    <mergeCell ref="A153:B153"/>
    <mergeCell ref="D153:H153"/>
    <mergeCell ref="I153:J153"/>
    <mergeCell ref="A154:B154"/>
    <mergeCell ref="D154:H154"/>
    <mergeCell ref="I154:J154"/>
    <mergeCell ref="A146:B146"/>
    <mergeCell ref="D146:H146"/>
    <mergeCell ref="I146:J146"/>
    <mergeCell ref="A147:B147"/>
    <mergeCell ref="D147:H147"/>
    <mergeCell ref="I147:J147"/>
    <mergeCell ref="D4:I4"/>
    <mergeCell ref="A24:B24"/>
    <mergeCell ref="D24:H24"/>
    <mergeCell ref="I24:J24"/>
    <mergeCell ref="A25:B25"/>
    <mergeCell ref="D25:H25"/>
    <mergeCell ref="I25:J25"/>
    <mergeCell ref="D7:J7"/>
    <mergeCell ref="D113:H113"/>
    <mergeCell ref="I113:J113"/>
    <mergeCell ref="A96:B96"/>
    <mergeCell ref="D96:H96"/>
    <mergeCell ref="I96:J96"/>
    <mergeCell ref="A97:B97"/>
    <mergeCell ref="D97:H97"/>
    <mergeCell ref="I97:J97"/>
    <mergeCell ref="A82:B82"/>
    <mergeCell ref="D82:H82"/>
    <mergeCell ref="I82:J82"/>
    <mergeCell ref="A83:B83"/>
    <mergeCell ref="D83:H83"/>
    <mergeCell ref="I83:J83"/>
    <mergeCell ref="D37:J37"/>
  </mergeCells>
  <conditionalFormatting sqref="C8:C18">
    <cfRule type="cellIs" dxfId="68" priority="46" operator="equal">
      <formula>"Partial"</formula>
    </cfRule>
    <cfRule type="cellIs" dxfId="67" priority="47" operator="equal">
      <formula>"No"</formula>
    </cfRule>
    <cfRule type="cellIs" dxfId="66" priority="48" operator="equal">
      <formula>"Yes"</formula>
    </cfRule>
  </conditionalFormatting>
  <conditionalFormatting sqref="C20:C23">
    <cfRule type="cellIs" dxfId="65" priority="43" operator="equal">
      <formula>"Partial"</formula>
    </cfRule>
    <cfRule type="cellIs" dxfId="64" priority="44" operator="equal">
      <formula>"No"</formula>
    </cfRule>
    <cfRule type="cellIs" dxfId="63" priority="45" operator="equal">
      <formula>"Yes"</formula>
    </cfRule>
  </conditionalFormatting>
  <conditionalFormatting sqref="C27 C34 C44:C45 C99:C102 C116:C122 C124:C127 C137 C144:C145">
    <cfRule type="cellIs" dxfId="62" priority="85" operator="equal">
      <formula>"Partial"</formula>
    </cfRule>
    <cfRule type="cellIs" dxfId="61" priority="86" operator="equal">
      <formula>"No"</formula>
    </cfRule>
    <cfRule type="cellIs" dxfId="60" priority="87" operator="equal">
      <formula>"Yes"</formula>
    </cfRule>
  </conditionalFormatting>
  <conditionalFormatting sqref="C38">
    <cfRule type="cellIs" dxfId="59" priority="37" operator="equal">
      <formula>"Partial"</formula>
    </cfRule>
    <cfRule type="cellIs" dxfId="58" priority="38" operator="equal">
      <formula>"No"</formula>
    </cfRule>
    <cfRule type="cellIs" dxfId="57" priority="39" operator="equal">
      <formula>"Yes"</formula>
    </cfRule>
  </conditionalFormatting>
  <conditionalFormatting sqref="C53:C63">
    <cfRule type="cellIs" dxfId="56" priority="1" operator="equal">
      <formula>"Partial"</formula>
    </cfRule>
    <cfRule type="cellIs" dxfId="55" priority="2" operator="equal">
      <formula>"No"</formula>
    </cfRule>
    <cfRule type="cellIs" dxfId="54" priority="3" operator="equal">
      <formula>"Yes"</formula>
    </cfRule>
  </conditionalFormatting>
  <conditionalFormatting sqref="C68">
    <cfRule type="cellIs" dxfId="53" priority="31" operator="equal">
      <formula>"Partial"</formula>
    </cfRule>
    <cfRule type="cellIs" dxfId="52" priority="32" operator="equal">
      <formula>"No"</formula>
    </cfRule>
    <cfRule type="cellIs" dxfId="51" priority="33" operator="equal">
      <formula>"Yes"</formula>
    </cfRule>
  </conditionalFormatting>
  <conditionalFormatting sqref="C70:C81">
    <cfRule type="cellIs" dxfId="50" priority="28" operator="equal">
      <formula>"Partial"</formula>
    </cfRule>
    <cfRule type="cellIs" dxfId="49" priority="29" operator="equal">
      <formula>"No"</formula>
    </cfRule>
    <cfRule type="cellIs" dxfId="48" priority="30" operator="equal">
      <formula>"Yes"</formula>
    </cfRule>
  </conditionalFormatting>
  <conditionalFormatting sqref="C85">
    <cfRule type="cellIs" dxfId="47" priority="25" operator="equal">
      <formula>"Partial"</formula>
    </cfRule>
    <cfRule type="cellIs" dxfId="46" priority="26" operator="equal">
      <formula>"No"</formula>
    </cfRule>
    <cfRule type="cellIs" dxfId="45" priority="27" operator="equal">
      <formula>"Yes"</formula>
    </cfRule>
  </conditionalFormatting>
  <conditionalFormatting sqref="C87 C92:C95">
    <cfRule type="cellIs" dxfId="44" priority="22" operator="equal">
      <formula>"Partial"</formula>
    </cfRule>
    <cfRule type="cellIs" dxfId="43" priority="23" operator="equal">
      <formula>"No"</formula>
    </cfRule>
    <cfRule type="cellIs" dxfId="42" priority="24" operator="equal">
      <formula>"Yes"</formula>
    </cfRule>
  </conditionalFormatting>
  <conditionalFormatting sqref="C104:C111">
    <cfRule type="cellIs" dxfId="41" priority="16" operator="equal">
      <formula>"Partial"</formula>
    </cfRule>
    <cfRule type="cellIs" dxfId="40" priority="17" operator="equal">
      <formula>"No"</formula>
    </cfRule>
    <cfRule type="cellIs" dxfId="39" priority="18" operator="equal">
      <formula>"Yes"</formula>
    </cfRule>
  </conditionalFormatting>
  <conditionalFormatting sqref="C132:C133">
    <cfRule type="cellIs" dxfId="38" priority="10" operator="equal">
      <formula>"Partial"</formula>
    </cfRule>
    <cfRule type="cellIs" dxfId="37" priority="11" operator="equal">
      <formula>"No"</formula>
    </cfRule>
    <cfRule type="cellIs" dxfId="36" priority="12" operator="equal">
      <formula>"Yes"</formula>
    </cfRule>
  </conditionalFormatting>
  <conditionalFormatting sqref="C149:C152">
    <cfRule type="cellIs" dxfId="35" priority="4" operator="equal">
      <formula>"Partial"</formula>
    </cfRule>
    <cfRule type="cellIs" dxfId="34" priority="5" operator="equal">
      <formula>"No"</formula>
    </cfRule>
    <cfRule type="cellIs" dxfId="33" priority="6" operator="equal">
      <formula>"Yes"</formula>
    </cfRule>
  </conditionalFormatting>
  <dataValidations count="1">
    <dataValidation type="list" allowBlank="1" showInputMessage="1" showErrorMessage="1" sqref="D8:G23 D27:G34 D38:G40 D68:G81 D85:G95 D99:G111 D116:G127 D131:G133 D137:G145 D149:G152 K8:N18 K20:N23 K27:N34 K38:N40 K68:N81 K85:N95 K99:N111 K116:N127 K131:N133 K137:N145 K149:N152 D44:G64 K44:N64" xr:uid="{1CA817F8-7896-45AE-B71A-E080E200A31B}">
      <formula1>Results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B41D302-3E6B-4E48-92B7-1E6AE2552546}">
          <x14:formula1>
            <xm:f>List!$B$1:$B$4</xm:f>
          </x14:formula1>
          <xm:sqref>P130:P133 P7:P23 P136:P145 P26:P34 P37:P40 P115:P127 P67:P81 P84:P95 P98:P111 P148:P152 P43:P64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733AF-C064-4283-B7D6-E914EDBFE19B}">
  <sheetPr>
    <tabColor rgb="FF0F2D52"/>
  </sheetPr>
  <dimension ref="A1:S49"/>
  <sheetViews>
    <sheetView zoomScaleNormal="100" workbookViewId="0">
      <pane ySplit="5" topLeftCell="A6" activePane="bottomLeft" state="frozen"/>
      <selection pane="bottomLeft" activeCell="F7" sqref="F7"/>
    </sheetView>
  </sheetViews>
  <sheetFormatPr defaultColWidth="9.140625" defaultRowHeight="15" x14ac:dyDescent="0.25"/>
  <cols>
    <col min="1" max="1" width="13.7109375" style="168" customWidth="1"/>
    <col min="2" max="3" width="57.5703125" style="169" customWidth="1"/>
    <col min="4" max="7" width="5.7109375" style="169" customWidth="1"/>
    <col min="8" max="8" width="32.5703125" style="169" customWidth="1"/>
    <col min="9" max="9" width="27.42578125" style="169" customWidth="1"/>
    <col min="10" max="10" width="36.85546875" style="169" customWidth="1"/>
    <col min="11" max="14" width="6.7109375" style="236" hidden="1" customWidth="1"/>
    <col min="15" max="15" width="47.7109375" style="171" hidden="1" customWidth="1"/>
    <col min="16" max="16" width="44.85546875" style="236" hidden="1" customWidth="1"/>
    <col min="17" max="19" width="5.7109375" style="237" customWidth="1"/>
    <col min="20" max="16384" width="9.140625" style="172"/>
  </cols>
  <sheetData>
    <row r="1" spans="1:16" s="235" customFormat="1" ht="18.75" x14ac:dyDescent="0.25">
      <c r="A1" s="59" t="s">
        <v>917</v>
      </c>
      <c r="B1" s="243"/>
      <c r="C1" s="243"/>
      <c r="D1" s="243"/>
      <c r="E1" s="243"/>
      <c r="F1" s="243"/>
      <c r="G1" s="243"/>
      <c r="H1" s="243"/>
      <c r="I1" s="243"/>
      <c r="J1" s="243"/>
      <c r="K1" s="309"/>
      <c r="L1" s="309"/>
      <c r="M1" s="309"/>
      <c r="N1" s="309"/>
      <c r="O1" s="309"/>
      <c r="P1" s="309"/>
    </row>
    <row r="2" spans="1:16" s="235" customFormat="1" ht="18.75" x14ac:dyDescent="0.3">
      <c r="A2" s="94" t="s">
        <v>1321</v>
      </c>
      <c r="B2" s="243"/>
      <c r="C2" s="243"/>
      <c r="D2" s="243"/>
      <c r="E2" s="243"/>
      <c r="F2" s="243"/>
      <c r="G2" s="243"/>
      <c r="H2" s="243"/>
      <c r="I2" s="243"/>
      <c r="J2" s="243"/>
      <c r="K2" s="309"/>
      <c r="L2" s="309"/>
      <c r="M2" s="309"/>
      <c r="N2" s="309"/>
      <c r="O2" s="309"/>
      <c r="P2" s="309"/>
    </row>
    <row r="3" spans="1:16" s="235" customFormat="1" ht="15.75" thickBot="1" x14ac:dyDescent="0.3">
      <c r="A3" s="243"/>
      <c r="B3" s="243"/>
      <c r="C3" s="243"/>
      <c r="D3" s="243"/>
      <c r="E3" s="243"/>
      <c r="F3" s="243"/>
      <c r="G3" s="243"/>
      <c r="H3" s="243"/>
      <c r="I3" s="243"/>
      <c r="J3" s="243"/>
      <c r="K3" s="309"/>
      <c r="L3" s="309"/>
      <c r="M3" s="309"/>
      <c r="N3" s="309"/>
      <c r="O3" s="309"/>
      <c r="P3" s="309"/>
    </row>
    <row r="4" spans="1:16" s="235" customFormat="1" ht="31.5" customHeight="1" thickBot="1" x14ac:dyDescent="0.3">
      <c r="A4" s="63" t="s">
        <v>246</v>
      </c>
      <c r="B4" s="64"/>
      <c r="C4" s="65"/>
      <c r="D4" s="341" t="s">
        <v>247</v>
      </c>
      <c r="E4" s="342"/>
      <c r="F4" s="342"/>
      <c r="G4" s="342"/>
      <c r="H4" s="342"/>
      <c r="I4" s="342"/>
      <c r="J4" s="66"/>
      <c r="K4" s="234"/>
      <c r="L4" s="234"/>
      <c r="M4" s="234"/>
      <c r="N4" s="234"/>
      <c r="O4" s="234" t="s">
        <v>248</v>
      </c>
      <c r="P4" s="234"/>
    </row>
    <row r="5" spans="1:16" s="235" customFormat="1" ht="45.75" thickBot="1" x14ac:dyDescent="0.3">
      <c r="A5" s="68"/>
      <c r="B5" s="68"/>
      <c r="C5" s="69"/>
      <c r="D5" s="70" t="s">
        <v>249</v>
      </c>
      <c r="E5" s="70" t="s">
        <v>250</v>
      </c>
      <c r="F5" s="70" t="s">
        <v>251</v>
      </c>
      <c r="G5" s="71" t="s">
        <v>252</v>
      </c>
      <c r="H5" s="72" t="s">
        <v>253</v>
      </c>
      <c r="I5" s="73" t="s">
        <v>254</v>
      </c>
      <c r="J5" s="73" t="s">
        <v>255</v>
      </c>
      <c r="K5" s="182" t="s">
        <v>249</v>
      </c>
      <c r="L5" s="182" t="s">
        <v>250</v>
      </c>
      <c r="M5" s="182" t="s">
        <v>251</v>
      </c>
      <c r="N5" s="183" t="s">
        <v>252</v>
      </c>
      <c r="O5" s="184" t="s">
        <v>256</v>
      </c>
      <c r="P5" s="185" t="s">
        <v>257</v>
      </c>
    </row>
    <row r="6" spans="1:16" s="235" customFormat="1" ht="15.75" thickBot="1" x14ac:dyDescent="0.3">
      <c r="A6" s="82" t="s">
        <v>1322</v>
      </c>
      <c r="B6" s="83"/>
      <c r="C6" s="84" t="s">
        <v>260</v>
      </c>
      <c r="D6" s="380"/>
      <c r="E6" s="381"/>
      <c r="F6" s="381"/>
      <c r="G6" s="381"/>
      <c r="H6" s="381"/>
      <c r="I6" s="381"/>
      <c r="J6" s="382"/>
      <c r="K6" s="408"/>
      <c r="L6" s="409"/>
      <c r="M6" s="409"/>
      <c r="N6" s="409"/>
      <c r="O6" s="409" t="s">
        <v>261</v>
      </c>
      <c r="P6" s="409"/>
    </row>
    <row r="7" spans="1:16" s="235" customFormat="1" ht="129.75" customHeight="1" x14ac:dyDescent="0.25">
      <c r="A7" s="85" t="s">
        <v>743</v>
      </c>
      <c r="B7" s="256" t="s">
        <v>744</v>
      </c>
      <c r="C7" s="256" t="s">
        <v>1323</v>
      </c>
      <c r="D7" s="272"/>
      <c r="E7" s="272"/>
      <c r="F7" s="272"/>
      <c r="G7" s="272"/>
      <c r="H7" s="310"/>
      <c r="I7" s="311"/>
      <c r="J7" s="311"/>
      <c r="K7" s="274"/>
      <c r="L7" s="274"/>
      <c r="M7" s="274"/>
      <c r="N7" s="274"/>
      <c r="O7" s="274"/>
      <c r="P7" s="275"/>
    </row>
    <row r="8" spans="1:16" s="235" customFormat="1" ht="129.75" customHeight="1" x14ac:dyDescent="0.25">
      <c r="A8" s="85" t="s">
        <v>745</v>
      </c>
      <c r="B8" s="256" t="s">
        <v>746</v>
      </c>
      <c r="C8" s="256" t="s">
        <v>1324</v>
      </c>
      <c r="D8" s="272"/>
      <c r="E8" s="272"/>
      <c r="F8" s="272"/>
      <c r="G8" s="272"/>
      <c r="H8" s="310"/>
      <c r="I8" s="311"/>
      <c r="J8" s="311"/>
      <c r="K8" s="274"/>
      <c r="L8" s="274"/>
      <c r="M8" s="274"/>
      <c r="N8" s="274"/>
      <c r="O8" s="274"/>
      <c r="P8" s="275"/>
    </row>
    <row r="9" spans="1:16" s="235" customFormat="1" ht="109.5" customHeight="1" x14ac:dyDescent="0.25">
      <c r="A9" s="85" t="s">
        <v>747</v>
      </c>
      <c r="B9" s="256" t="s">
        <v>748</v>
      </c>
      <c r="C9" s="256" t="s">
        <v>1325</v>
      </c>
      <c r="D9" s="272"/>
      <c r="E9" s="272"/>
      <c r="F9" s="272"/>
      <c r="G9" s="272"/>
      <c r="H9" s="310"/>
      <c r="I9" s="311"/>
      <c r="J9" s="311"/>
      <c r="K9" s="274"/>
      <c r="L9" s="274"/>
      <c r="M9" s="274"/>
      <c r="N9" s="274"/>
      <c r="O9" s="274"/>
      <c r="P9" s="275"/>
    </row>
    <row r="10" spans="1:16" s="235" customFormat="1" ht="53.25" customHeight="1" x14ac:dyDescent="0.25">
      <c r="A10" s="85" t="s">
        <v>749</v>
      </c>
      <c r="B10" s="256" t="s">
        <v>750</v>
      </c>
      <c r="C10" s="256" t="s">
        <v>1326</v>
      </c>
      <c r="D10" s="272"/>
      <c r="E10" s="272"/>
      <c r="F10" s="272"/>
      <c r="G10" s="272"/>
      <c r="H10" s="310"/>
      <c r="I10" s="311"/>
      <c r="J10" s="311"/>
      <c r="K10" s="274"/>
      <c r="L10" s="274"/>
      <c r="M10" s="274"/>
      <c r="N10" s="274"/>
      <c r="O10" s="274"/>
      <c r="P10" s="275"/>
    </row>
    <row r="11" spans="1:16" s="235" customFormat="1" ht="45" x14ac:dyDescent="0.25">
      <c r="A11" s="85" t="s">
        <v>751</v>
      </c>
      <c r="B11" s="256" t="s">
        <v>752</v>
      </c>
      <c r="C11" s="256" t="s">
        <v>1327</v>
      </c>
      <c r="D11" s="272"/>
      <c r="E11" s="272"/>
      <c r="F11" s="272"/>
      <c r="G11" s="272"/>
      <c r="H11" s="310"/>
      <c r="I11" s="311"/>
      <c r="J11" s="311"/>
      <c r="K11" s="274"/>
      <c r="L11" s="274"/>
      <c r="M11" s="274"/>
      <c r="N11" s="274"/>
      <c r="O11" s="274"/>
      <c r="P11" s="275"/>
    </row>
    <row r="12" spans="1:16" s="235" customFormat="1" ht="45" x14ac:dyDescent="0.25">
      <c r="A12" s="85" t="s">
        <v>753</v>
      </c>
      <c r="B12" s="256" t="s">
        <v>754</v>
      </c>
      <c r="C12" s="256" t="s">
        <v>1328</v>
      </c>
      <c r="D12" s="272"/>
      <c r="E12" s="272"/>
      <c r="F12" s="272"/>
      <c r="G12" s="272"/>
      <c r="H12" s="310"/>
      <c r="I12" s="311"/>
      <c r="J12" s="311"/>
      <c r="K12" s="274"/>
      <c r="L12" s="274"/>
      <c r="M12" s="274"/>
      <c r="N12" s="274"/>
      <c r="O12" s="274"/>
      <c r="P12" s="275"/>
    </row>
    <row r="13" spans="1:16" s="235" customFormat="1" ht="15.75" customHeight="1" thickBot="1" x14ac:dyDescent="0.3">
      <c r="A13" s="343" t="s">
        <v>266</v>
      </c>
      <c r="B13" s="344"/>
      <c r="C13" s="86" t="s">
        <v>267</v>
      </c>
      <c r="D13" s="343" t="s">
        <v>268</v>
      </c>
      <c r="E13" s="345"/>
      <c r="F13" s="345"/>
      <c r="G13" s="345"/>
      <c r="H13" s="344"/>
      <c r="I13" s="343" t="s">
        <v>269</v>
      </c>
      <c r="J13" s="344"/>
      <c r="K13" s="233"/>
      <c r="L13" s="233"/>
      <c r="M13" s="233"/>
      <c r="N13" s="233"/>
      <c r="O13" s="234"/>
      <c r="P13" s="234"/>
    </row>
    <row r="14" spans="1:16" s="235" customFormat="1" ht="73.5" customHeight="1" thickBot="1" x14ac:dyDescent="0.3">
      <c r="A14" s="346" t="s">
        <v>1329</v>
      </c>
      <c r="B14" s="347"/>
      <c r="C14" s="256" t="s">
        <v>1330</v>
      </c>
      <c r="D14" s="346" t="s">
        <v>1331</v>
      </c>
      <c r="E14" s="377"/>
      <c r="F14" s="377"/>
      <c r="G14" s="377"/>
      <c r="H14" s="347"/>
      <c r="I14" s="346" t="s">
        <v>1332</v>
      </c>
      <c r="J14" s="347"/>
      <c r="K14" s="312"/>
      <c r="L14" s="313"/>
      <c r="M14" s="313"/>
      <c r="N14" s="313"/>
      <c r="O14" s="279"/>
      <c r="P14" s="313"/>
    </row>
    <row r="15" spans="1:16" s="235" customFormat="1" ht="15.75" thickBot="1" x14ac:dyDescent="0.3">
      <c r="A15" s="82" t="s">
        <v>1333</v>
      </c>
      <c r="B15" s="83"/>
      <c r="C15" s="84" t="s">
        <v>260</v>
      </c>
      <c r="D15" s="380"/>
      <c r="E15" s="381"/>
      <c r="F15" s="381"/>
      <c r="G15" s="381"/>
      <c r="H15" s="381"/>
      <c r="I15" s="381"/>
      <c r="J15" s="382"/>
      <c r="K15" s="408"/>
      <c r="L15" s="409"/>
      <c r="M15" s="409"/>
      <c r="N15" s="409"/>
      <c r="O15" s="409" t="s">
        <v>261</v>
      </c>
      <c r="P15" s="409"/>
    </row>
    <row r="16" spans="1:16" s="235" customFormat="1" ht="60.75" customHeight="1" x14ac:dyDescent="0.25">
      <c r="A16" s="85" t="s">
        <v>755</v>
      </c>
      <c r="B16" s="256" t="s">
        <v>756</v>
      </c>
      <c r="C16" s="256" t="s">
        <v>1334</v>
      </c>
      <c r="D16" s="272"/>
      <c r="E16" s="272"/>
      <c r="F16" s="272"/>
      <c r="G16" s="272"/>
      <c r="H16" s="310"/>
      <c r="I16" s="311"/>
      <c r="J16" s="311"/>
      <c r="K16" s="274"/>
      <c r="L16" s="274"/>
      <c r="M16" s="274"/>
      <c r="N16" s="274"/>
      <c r="O16" s="274"/>
      <c r="P16" s="275"/>
    </row>
    <row r="17" spans="1:16" s="235" customFormat="1" ht="60.75" customHeight="1" x14ac:dyDescent="0.25">
      <c r="A17" s="85" t="s">
        <v>757</v>
      </c>
      <c r="B17" s="256" t="s">
        <v>758</v>
      </c>
      <c r="C17" s="256" t="s">
        <v>1335</v>
      </c>
      <c r="D17" s="272"/>
      <c r="E17" s="272"/>
      <c r="F17" s="272"/>
      <c r="G17" s="272"/>
      <c r="H17" s="310"/>
      <c r="I17" s="311"/>
      <c r="J17" s="311"/>
      <c r="K17" s="274"/>
      <c r="L17" s="274"/>
      <c r="M17" s="274"/>
      <c r="N17" s="274"/>
      <c r="O17" s="274"/>
      <c r="P17" s="275"/>
    </row>
    <row r="18" spans="1:16" s="235" customFormat="1" ht="66" customHeight="1" x14ac:dyDescent="0.25">
      <c r="A18" s="85" t="s">
        <v>759</v>
      </c>
      <c r="B18" s="256" t="s">
        <v>760</v>
      </c>
      <c r="C18" s="256" t="s">
        <v>1336</v>
      </c>
      <c r="D18" s="272"/>
      <c r="E18" s="272"/>
      <c r="F18" s="272"/>
      <c r="G18" s="272"/>
      <c r="H18" s="310"/>
      <c r="I18" s="311"/>
      <c r="J18" s="311"/>
      <c r="K18" s="274"/>
      <c r="L18" s="274"/>
      <c r="M18" s="274"/>
      <c r="N18" s="274"/>
      <c r="O18" s="274"/>
      <c r="P18" s="275"/>
    </row>
    <row r="19" spans="1:16" s="235" customFormat="1" ht="76.5" customHeight="1" x14ac:dyDescent="0.25">
      <c r="A19" s="85" t="s">
        <v>761</v>
      </c>
      <c r="B19" s="256" t="s">
        <v>762</v>
      </c>
      <c r="C19" s="256" t="s">
        <v>1337</v>
      </c>
      <c r="D19" s="272"/>
      <c r="E19" s="272"/>
      <c r="F19" s="272"/>
      <c r="G19" s="272"/>
      <c r="H19" s="310"/>
      <c r="I19" s="311"/>
      <c r="J19" s="311"/>
      <c r="K19" s="274"/>
      <c r="L19" s="274"/>
      <c r="M19" s="274"/>
      <c r="N19" s="274"/>
      <c r="O19" s="274"/>
      <c r="P19" s="275"/>
    </row>
    <row r="20" spans="1:16" s="235" customFormat="1" ht="64.5" customHeight="1" x14ac:dyDescent="0.25">
      <c r="A20" s="85" t="s">
        <v>763</v>
      </c>
      <c r="B20" s="256" t="s">
        <v>764</v>
      </c>
      <c r="C20" s="256" t="s">
        <v>1338</v>
      </c>
      <c r="D20" s="272"/>
      <c r="E20" s="272"/>
      <c r="F20" s="272"/>
      <c r="G20" s="272"/>
      <c r="H20" s="310"/>
      <c r="I20" s="311"/>
      <c r="J20" s="311"/>
      <c r="K20" s="274"/>
      <c r="L20" s="274"/>
      <c r="M20" s="274"/>
      <c r="N20" s="274"/>
      <c r="O20" s="274"/>
      <c r="P20" s="275"/>
    </row>
    <row r="21" spans="1:16" s="235" customFormat="1" ht="60.75" customHeight="1" x14ac:dyDescent="0.25">
      <c r="A21" s="238" t="s">
        <v>765</v>
      </c>
      <c r="B21" s="286" t="s">
        <v>766</v>
      </c>
      <c r="C21" s="429" t="s">
        <v>1339</v>
      </c>
      <c r="D21" s="272"/>
      <c r="E21" s="272"/>
      <c r="F21" s="272"/>
      <c r="G21" s="272"/>
      <c r="H21" s="310"/>
      <c r="I21" s="311"/>
      <c r="J21" s="311"/>
      <c r="K21" s="274"/>
      <c r="L21" s="274"/>
      <c r="M21" s="274"/>
      <c r="N21" s="274"/>
      <c r="O21" s="274"/>
      <c r="P21" s="275"/>
    </row>
    <row r="22" spans="1:16" s="235" customFormat="1" ht="120" customHeight="1" x14ac:dyDescent="0.25">
      <c r="A22" s="238" t="s">
        <v>767</v>
      </c>
      <c r="B22" s="314" t="s">
        <v>768</v>
      </c>
      <c r="C22" s="430"/>
      <c r="D22" s="272"/>
      <c r="E22" s="272"/>
      <c r="F22" s="272"/>
      <c r="G22" s="272"/>
      <c r="H22" s="310"/>
      <c r="I22" s="311"/>
      <c r="J22" s="311"/>
      <c r="K22" s="274"/>
      <c r="L22" s="274"/>
      <c r="M22" s="274"/>
      <c r="N22" s="274"/>
      <c r="O22" s="274"/>
      <c r="P22" s="275"/>
    </row>
    <row r="23" spans="1:16" s="235" customFormat="1" ht="46.5" customHeight="1" x14ac:dyDescent="0.25">
      <c r="A23" s="427" t="e" vm="6">
        <v>#VALUE!</v>
      </c>
      <c r="B23" s="428"/>
      <c r="C23" s="431"/>
      <c r="D23" s="272"/>
      <c r="E23" s="272"/>
      <c r="F23" s="272"/>
      <c r="G23" s="272"/>
      <c r="H23" s="310"/>
      <c r="I23" s="311"/>
      <c r="J23" s="311"/>
      <c r="K23" s="274"/>
      <c r="L23" s="274"/>
      <c r="M23" s="274"/>
      <c r="N23" s="274"/>
      <c r="O23" s="274"/>
      <c r="P23" s="275"/>
    </row>
    <row r="24" spans="1:16" s="235" customFormat="1" ht="15.75" customHeight="1" thickBot="1" x14ac:dyDescent="0.3">
      <c r="A24" s="343" t="s">
        <v>266</v>
      </c>
      <c r="B24" s="344"/>
      <c r="C24" s="86" t="s">
        <v>267</v>
      </c>
      <c r="D24" s="343" t="s">
        <v>268</v>
      </c>
      <c r="E24" s="345"/>
      <c r="F24" s="345"/>
      <c r="G24" s="345"/>
      <c r="H24" s="344"/>
      <c r="I24" s="343" t="s">
        <v>269</v>
      </c>
      <c r="J24" s="344"/>
      <c r="K24" s="233"/>
      <c r="L24" s="233"/>
      <c r="M24" s="233"/>
      <c r="N24" s="233"/>
      <c r="O24" s="234"/>
      <c r="P24" s="234"/>
    </row>
    <row r="25" spans="1:16" s="235" customFormat="1" ht="77.25" customHeight="1" thickBot="1" x14ac:dyDescent="0.3">
      <c r="A25" s="346" t="s">
        <v>1340</v>
      </c>
      <c r="B25" s="347"/>
      <c r="C25" s="256" t="s">
        <v>1341</v>
      </c>
      <c r="D25" s="346" t="s">
        <v>1342</v>
      </c>
      <c r="E25" s="377"/>
      <c r="F25" s="377"/>
      <c r="G25" s="377"/>
      <c r="H25" s="347"/>
      <c r="I25" s="346" t="s">
        <v>1343</v>
      </c>
      <c r="J25" s="347"/>
      <c r="K25" s="312"/>
      <c r="L25" s="313"/>
      <c r="M25" s="313"/>
      <c r="N25" s="313"/>
      <c r="O25" s="279"/>
      <c r="P25" s="313"/>
    </row>
    <row r="26" spans="1:16" s="235" customFormat="1" ht="15.75" thickBot="1" x14ac:dyDescent="0.3">
      <c r="A26" s="82" t="s">
        <v>1344</v>
      </c>
      <c r="B26" s="83"/>
      <c r="C26" s="84" t="s">
        <v>260</v>
      </c>
      <c r="D26" s="380"/>
      <c r="E26" s="381"/>
      <c r="F26" s="381"/>
      <c r="G26" s="381"/>
      <c r="H26" s="381"/>
      <c r="I26" s="381"/>
      <c r="J26" s="382"/>
      <c r="K26" s="408"/>
      <c r="L26" s="409"/>
      <c r="M26" s="409"/>
      <c r="N26" s="409"/>
      <c r="O26" s="409" t="s">
        <v>261</v>
      </c>
      <c r="P26" s="409"/>
    </row>
    <row r="27" spans="1:16" s="235" customFormat="1" ht="60" x14ac:dyDescent="0.25">
      <c r="A27" s="85" t="s">
        <v>769</v>
      </c>
      <c r="B27" s="256" t="s">
        <v>770</v>
      </c>
      <c r="C27" s="256" t="s">
        <v>1345</v>
      </c>
      <c r="D27" s="272"/>
      <c r="E27" s="272"/>
      <c r="F27" s="272"/>
      <c r="G27" s="272"/>
      <c r="H27" s="310"/>
      <c r="I27" s="311"/>
      <c r="J27" s="311"/>
      <c r="K27" s="274"/>
      <c r="L27" s="274"/>
      <c r="M27" s="274"/>
      <c r="N27" s="274"/>
      <c r="O27" s="274"/>
      <c r="P27" s="275"/>
    </row>
    <row r="28" spans="1:16" s="235" customFormat="1" ht="45" x14ac:dyDescent="0.25">
      <c r="A28" s="85" t="s">
        <v>771</v>
      </c>
      <c r="B28" s="256" t="s">
        <v>772</v>
      </c>
      <c r="C28" s="256" t="s">
        <v>1346</v>
      </c>
      <c r="D28" s="272"/>
      <c r="E28" s="272"/>
      <c r="F28" s="272"/>
      <c r="G28" s="272"/>
      <c r="H28" s="310"/>
      <c r="I28" s="311"/>
      <c r="J28" s="311"/>
      <c r="K28" s="274"/>
      <c r="L28" s="274"/>
      <c r="M28" s="274"/>
      <c r="N28" s="274"/>
      <c r="O28" s="274"/>
      <c r="P28" s="275"/>
    </row>
    <row r="29" spans="1:16" s="235" customFormat="1" ht="30" x14ac:dyDescent="0.25">
      <c r="A29" s="85" t="s">
        <v>773</v>
      </c>
      <c r="B29" s="256" t="s">
        <v>774</v>
      </c>
      <c r="C29" s="256" t="s">
        <v>1347</v>
      </c>
      <c r="D29" s="272"/>
      <c r="E29" s="272"/>
      <c r="F29" s="272"/>
      <c r="G29" s="272"/>
      <c r="H29" s="310"/>
      <c r="I29" s="311"/>
      <c r="J29" s="311"/>
      <c r="K29" s="274"/>
      <c r="L29" s="274"/>
      <c r="M29" s="274"/>
      <c r="N29" s="274"/>
      <c r="O29" s="274"/>
      <c r="P29" s="275"/>
    </row>
    <row r="30" spans="1:16" s="235" customFormat="1" ht="36.75" customHeight="1" x14ac:dyDescent="0.25">
      <c r="A30" s="85" t="s">
        <v>775</v>
      </c>
      <c r="B30" s="256" t="s">
        <v>776</v>
      </c>
      <c r="C30" s="256" t="s">
        <v>1348</v>
      </c>
      <c r="D30" s="272"/>
      <c r="E30" s="272"/>
      <c r="F30" s="272"/>
      <c r="G30" s="272"/>
      <c r="H30" s="310"/>
      <c r="I30" s="311"/>
      <c r="J30" s="311"/>
      <c r="K30" s="274"/>
      <c r="L30" s="274"/>
      <c r="M30" s="274"/>
      <c r="N30" s="274"/>
      <c r="O30" s="274"/>
      <c r="P30" s="275"/>
    </row>
    <row r="31" spans="1:16" s="235" customFormat="1" ht="15.75" customHeight="1" thickBot="1" x14ac:dyDescent="0.3">
      <c r="A31" s="343" t="s">
        <v>266</v>
      </c>
      <c r="B31" s="344"/>
      <c r="C31" s="86" t="s">
        <v>267</v>
      </c>
      <c r="D31" s="343" t="s">
        <v>268</v>
      </c>
      <c r="E31" s="345"/>
      <c r="F31" s="345"/>
      <c r="G31" s="345"/>
      <c r="H31" s="344"/>
      <c r="I31" s="343" t="s">
        <v>269</v>
      </c>
      <c r="J31" s="344"/>
      <c r="K31" s="233"/>
      <c r="L31" s="233"/>
      <c r="M31" s="233"/>
      <c r="N31" s="233"/>
      <c r="O31" s="234"/>
      <c r="P31" s="234"/>
    </row>
    <row r="32" spans="1:16" s="235" customFormat="1" ht="63.75" customHeight="1" thickBot="1" x14ac:dyDescent="0.3">
      <c r="A32" s="346" t="s">
        <v>1349</v>
      </c>
      <c r="B32" s="347"/>
      <c r="C32" s="256" t="s">
        <v>1350</v>
      </c>
      <c r="D32" s="346" t="s">
        <v>1351</v>
      </c>
      <c r="E32" s="377"/>
      <c r="F32" s="377"/>
      <c r="G32" s="377"/>
      <c r="H32" s="347"/>
      <c r="I32" s="346" t="s">
        <v>1352</v>
      </c>
      <c r="J32" s="347"/>
      <c r="K32" s="312"/>
      <c r="L32" s="313"/>
      <c r="M32" s="313"/>
      <c r="N32" s="313"/>
      <c r="O32" s="279"/>
      <c r="P32" s="313"/>
    </row>
    <row r="33" spans="1:16" s="235" customFormat="1" ht="15.75" thickBot="1" x14ac:dyDescent="0.3">
      <c r="A33" s="82" t="s">
        <v>1353</v>
      </c>
      <c r="B33" s="83"/>
      <c r="C33" s="84" t="s">
        <v>260</v>
      </c>
      <c r="D33" s="380"/>
      <c r="E33" s="381"/>
      <c r="F33" s="381"/>
      <c r="G33" s="381"/>
      <c r="H33" s="381"/>
      <c r="I33" s="381"/>
      <c r="J33" s="382"/>
      <c r="K33" s="408"/>
      <c r="L33" s="409"/>
      <c r="M33" s="409"/>
      <c r="N33" s="409"/>
      <c r="O33" s="409" t="s">
        <v>261</v>
      </c>
      <c r="P33" s="409"/>
    </row>
    <row r="34" spans="1:16" s="235" customFormat="1" ht="70.5" customHeight="1" x14ac:dyDescent="0.25">
      <c r="A34" s="85" t="s">
        <v>777</v>
      </c>
      <c r="B34" s="256" t="s">
        <v>778</v>
      </c>
      <c r="C34" s="256" t="s">
        <v>1354</v>
      </c>
      <c r="D34" s="272"/>
      <c r="E34" s="272"/>
      <c r="F34" s="272"/>
      <c r="G34" s="272"/>
      <c r="H34" s="310"/>
      <c r="I34" s="311"/>
      <c r="J34" s="311"/>
      <c r="K34" s="274"/>
      <c r="L34" s="274"/>
      <c r="M34" s="274"/>
      <c r="N34" s="274"/>
      <c r="O34" s="274"/>
      <c r="P34" s="275"/>
    </row>
    <row r="35" spans="1:16" s="235" customFormat="1" ht="53.25" customHeight="1" x14ac:dyDescent="0.25">
      <c r="A35" s="85" t="s">
        <v>779</v>
      </c>
      <c r="B35" s="256" t="s">
        <v>780</v>
      </c>
      <c r="C35" s="256" t="s">
        <v>1355</v>
      </c>
      <c r="D35" s="272"/>
      <c r="E35" s="272"/>
      <c r="F35" s="272"/>
      <c r="G35" s="272"/>
      <c r="H35" s="310"/>
      <c r="I35" s="311"/>
      <c r="J35" s="311"/>
      <c r="K35" s="274"/>
      <c r="L35" s="274"/>
      <c r="M35" s="274"/>
      <c r="N35" s="274"/>
      <c r="O35" s="274"/>
      <c r="P35" s="275"/>
    </row>
    <row r="36" spans="1:16" s="235" customFormat="1" ht="101.25" customHeight="1" x14ac:dyDescent="0.25">
      <c r="A36" s="85" t="s">
        <v>781</v>
      </c>
      <c r="B36" s="256" t="s">
        <v>782</v>
      </c>
      <c r="C36" s="256" t="s">
        <v>1356</v>
      </c>
      <c r="D36" s="272"/>
      <c r="E36" s="272"/>
      <c r="F36" s="272"/>
      <c r="G36" s="272"/>
      <c r="H36" s="310"/>
      <c r="I36" s="311"/>
      <c r="J36" s="311"/>
      <c r="K36" s="274"/>
      <c r="L36" s="274"/>
      <c r="M36" s="274"/>
      <c r="N36" s="274"/>
      <c r="O36" s="274"/>
      <c r="P36" s="275"/>
    </row>
    <row r="37" spans="1:16" s="235" customFormat="1" ht="76.5" customHeight="1" x14ac:dyDescent="0.25">
      <c r="A37" s="85" t="s">
        <v>783</v>
      </c>
      <c r="B37" s="256" t="s">
        <v>784</v>
      </c>
      <c r="C37" s="256" t="s">
        <v>1357</v>
      </c>
      <c r="D37" s="272"/>
      <c r="E37" s="272"/>
      <c r="F37" s="272"/>
      <c r="G37" s="272"/>
      <c r="H37" s="310"/>
      <c r="I37" s="311"/>
      <c r="J37" s="311"/>
      <c r="K37" s="274"/>
      <c r="L37" s="274"/>
      <c r="M37" s="274"/>
      <c r="N37" s="274"/>
      <c r="O37" s="274"/>
      <c r="P37" s="275"/>
    </row>
    <row r="38" spans="1:16" s="235" customFormat="1" ht="15.75" customHeight="1" thickBot="1" x14ac:dyDescent="0.3">
      <c r="A38" s="343" t="s">
        <v>266</v>
      </c>
      <c r="B38" s="344"/>
      <c r="C38" s="86" t="s">
        <v>267</v>
      </c>
      <c r="D38" s="343" t="s">
        <v>268</v>
      </c>
      <c r="E38" s="345"/>
      <c r="F38" s="345"/>
      <c r="G38" s="345"/>
      <c r="H38" s="344"/>
      <c r="I38" s="343" t="s">
        <v>269</v>
      </c>
      <c r="J38" s="344"/>
      <c r="K38" s="233"/>
      <c r="L38" s="233"/>
      <c r="M38" s="233"/>
      <c r="N38" s="233"/>
      <c r="O38" s="234"/>
      <c r="P38" s="234"/>
    </row>
    <row r="39" spans="1:16" s="235" customFormat="1" ht="66" customHeight="1" thickBot="1" x14ac:dyDescent="0.3">
      <c r="A39" s="346" t="s">
        <v>1358</v>
      </c>
      <c r="B39" s="347"/>
      <c r="C39" s="256" t="s">
        <v>1359</v>
      </c>
      <c r="D39" s="346" t="s">
        <v>1360</v>
      </c>
      <c r="E39" s="377"/>
      <c r="F39" s="377"/>
      <c r="G39" s="377"/>
      <c r="H39" s="347"/>
      <c r="I39" s="346" t="s">
        <v>1361</v>
      </c>
      <c r="J39" s="347"/>
      <c r="K39" s="312"/>
      <c r="L39" s="313"/>
      <c r="M39" s="313"/>
      <c r="N39" s="313"/>
      <c r="O39" s="279"/>
      <c r="P39" s="313"/>
    </row>
    <row r="40" spans="1:16" s="235" customFormat="1" ht="15.75" thickBot="1" x14ac:dyDescent="0.3">
      <c r="A40" s="82" t="s">
        <v>1362</v>
      </c>
      <c r="B40" s="83"/>
      <c r="C40" s="84" t="s">
        <v>260</v>
      </c>
      <c r="D40" s="380"/>
      <c r="E40" s="381"/>
      <c r="F40" s="381"/>
      <c r="G40" s="381"/>
      <c r="H40" s="381"/>
      <c r="I40" s="381"/>
      <c r="J40" s="382"/>
      <c r="K40" s="408"/>
      <c r="L40" s="409"/>
      <c r="M40" s="409"/>
      <c r="N40" s="409"/>
      <c r="O40" s="409" t="s">
        <v>261</v>
      </c>
      <c r="P40" s="409"/>
    </row>
    <row r="41" spans="1:16" s="235" customFormat="1" ht="60" x14ac:dyDescent="0.25">
      <c r="A41" s="85" t="s">
        <v>785</v>
      </c>
      <c r="B41" s="256" t="s">
        <v>786</v>
      </c>
      <c r="C41" s="256" t="s">
        <v>1363</v>
      </c>
      <c r="D41" s="272"/>
      <c r="E41" s="272"/>
      <c r="F41" s="272"/>
      <c r="G41" s="272"/>
      <c r="H41" s="310"/>
      <c r="I41" s="311"/>
      <c r="J41" s="311"/>
      <c r="K41" s="274"/>
      <c r="L41" s="274"/>
      <c r="M41" s="274"/>
      <c r="N41" s="274"/>
      <c r="O41" s="274"/>
      <c r="P41" s="275"/>
    </row>
    <row r="42" spans="1:16" s="235" customFormat="1" ht="70.5" customHeight="1" x14ac:dyDescent="0.25">
      <c r="A42" s="85" t="s">
        <v>787</v>
      </c>
      <c r="B42" s="257" t="s">
        <v>788</v>
      </c>
      <c r="C42" s="256" t="s">
        <v>1364</v>
      </c>
      <c r="D42" s="272"/>
      <c r="E42" s="272"/>
      <c r="F42" s="272"/>
      <c r="G42" s="272"/>
      <c r="H42" s="310"/>
      <c r="I42" s="311"/>
      <c r="J42" s="311"/>
      <c r="K42" s="274"/>
      <c r="L42" s="274"/>
      <c r="M42" s="274"/>
      <c r="N42" s="274"/>
      <c r="O42" s="274"/>
      <c r="P42" s="275"/>
    </row>
    <row r="43" spans="1:16" s="235" customFormat="1" ht="174" customHeight="1" x14ac:dyDescent="0.25">
      <c r="A43" s="85" t="s">
        <v>789</v>
      </c>
      <c r="B43" s="257" t="s">
        <v>790</v>
      </c>
      <c r="C43" s="256" t="s">
        <v>1365</v>
      </c>
      <c r="D43" s="272"/>
      <c r="E43" s="272"/>
      <c r="F43" s="272"/>
      <c r="G43" s="272"/>
      <c r="H43" s="310"/>
      <c r="I43" s="311"/>
      <c r="J43" s="311"/>
      <c r="K43" s="274"/>
      <c r="L43" s="274"/>
      <c r="M43" s="274"/>
      <c r="N43" s="274"/>
      <c r="O43" s="274"/>
      <c r="P43" s="275"/>
    </row>
    <row r="44" spans="1:16" s="235" customFormat="1" ht="112.5" customHeight="1" x14ac:dyDescent="0.25">
      <c r="A44" s="85" t="s">
        <v>791</v>
      </c>
      <c r="B44" s="256" t="s">
        <v>792</v>
      </c>
      <c r="C44" s="256" t="s">
        <v>1366</v>
      </c>
      <c r="D44" s="272"/>
      <c r="E44" s="272"/>
      <c r="F44" s="272"/>
      <c r="G44" s="272"/>
      <c r="H44" s="310"/>
      <c r="I44" s="311"/>
      <c r="J44" s="311"/>
      <c r="K44" s="274"/>
      <c r="L44" s="274"/>
      <c r="M44" s="274"/>
      <c r="N44" s="274"/>
      <c r="O44" s="274"/>
      <c r="P44" s="275"/>
    </row>
    <row r="45" spans="1:16" s="235" customFormat="1" ht="87.75" customHeight="1" x14ac:dyDescent="0.25">
      <c r="A45" s="85" t="s">
        <v>793</v>
      </c>
      <c r="B45" s="256" t="s">
        <v>794</v>
      </c>
      <c r="C45" s="256" t="s">
        <v>1367</v>
      </c>
      <c r="D45" s="272"/>
      <c r="E45" s="272"/>
      <c r="F45" s="272"/>
      <c r="G45" s="272"/>
      <c r="H45" s="310"/>
      <c r="I45" s="311"/>
      <c r="J45" s="311"/>
      <c r="K45" s="274"/>
      <c r="L45" s="274"/>
      <c r="M45" s="274"/>
      <c r="N45" s="274"/>
      <c r="O45" s="274"/>
      <c r="P45" s="275"/>
    </row>
    <row r="46" spans="1:16" s="235" customFormat="1" ht="67.5" customHeight="1" x14ac:dyDescent="0.25">
      <c r="A46" s="85" t="s">
        <v>795</v>
      </c>
      <c r="B46" s="256" t="s">
        <v>796</v>
      </c>
      <c r="C46" s="256" t="s">
        <v>1368</v>
      </c>
      <c r="D46" s="272"/>
      <c r="E46" s="272"/>
      <c r="F46" s="272"/>
      <c r="G46" s="272"/>
      <c r="H46" s="310"/>
      <c r="I46" s="311"/>
      <c r="J46" s="311"/>
      <c r="K46" s="274"/>
      <c r="L46" s="274"/>
      <c r="M46" s="274"/>
      <c r="N46" s="274"/>
      <c r="O46" s="274"/>
      <c r="P46" s="275"/>
    </row>
    <row r="47" spans="1:16" s="235" customFormat="1" ht="81.75" customHeight="1" x14ac:dyDescent="0.25">
      <c r="A47" s="85" t="s">
        <v>797</v>
      </c>
      <c r="B47" s="256" t="s">
        <v>798</v>
      </c>
      <c r="C47" s="256" t="s">
        <v>1369</v>
      </c>
      <c r="D47" s="272"/>
      <c r="E47" s="272"/>
      <c r="F47" s="272"/>
      <c r="G47" s="272"/>
      <c r="H47" s="310"/>
      <c r="I47" s="311"/>
      <c r="J47" s="311"/>
      <c r="K47" s="274"/>
      <c r="L47" s="274"/>
      <c r="M47" s="274"/>
      <c r="N47" s="274"/>
      <c r="O47" s="274"/>
      <c r="P47" s="275"/>
    </row>
    <row r="48" spans="1:16" s="235" customFormat="1" ht="15.75" customHeight="1" thickBot="1" x14ac:dyDescent="0.3">
      <c r="A48" s="343" t="s">
        <v>266</v>
      </c>
      <c r="B48" s="344"/>
      <c r="C48" s="86" t="s">
        <v>267</v>
      </c>
      <c r="D48" s="343" t="s">
        <v>268</v>
      </c>
      <c r="E48" s="345"/>
      <c r="F48" s="345"/>
      <c r="G48" s="345"/>
      <c r="H48" s="344"/>
      <c r="I48" s="343" t="s">
        <v>269</v>
      </c>
      <c r="J48" s="344"/>
      <c r="K48" s="233"/>
      <c r="L48" s="233"/>
      <c r="M48" s="233"/>
      <c r="N48" s="233"/>
      <c r="O48" s="234"/>
      <c r="P48" s="234"/>
    </row>
    <row r="49" spans="1:16" s="235" customFormat="1" ht="57.75" customHeight="1" x14ac:dyDescent="0.25">
      <c r="A49" s="346" t="s">
        <v>1370</v>
      </c>
      <c r="B49" s="347"/>
      <c r="C49" s="256" t="s">
        <v>1371</v>
      </c>
      <c r="D49" s="346" t="s">
        <v>1372</v>
      </c>
      <c r="E49" s="377"/>
      <c r="F49" s="377"/>
      <c r="G49" s="377"/>
      <c r="H49" s="347"/>
      <c r="I49" s="346" t="s">
        <v>1373</v>
      </c>
      <c r="J49" s="347"/>
      <c r="K49" s="312"/>
      <c r="L49" s="313"/>
      <c r="M49" s="279"/>
      <c r="N49" s="313"/>
      <c r="O49" s="279"/>
      <c r="P49" s="313"/>
    </row>
  </sheetData>
  <sheetProtection algorithmName="SHA-512" hashValue="ZnpGgPB3g1eOrt29ckvWJ1r33/+viUua0f+bEAvxzbkr5/vhODXjQoPCcX2AX1NfdLjcjqmyJx1TCz0UrpfUww==" saltValue="9grJvGLPk8MO9SDnve7gfA==" spinCount="100000" sheet="1" objects="1" scenarios="1" selectLockedCells="1"/>
  <mergeCells count="43">
    <mergeCell ref="D33:J33"/>
    <mergeCell ref="K33:P33"/>
    <mergeCell ref="D40:J40"/>
    <mergeCell ref="K40:P40"/>
    <mergeCell ref="D26:J26"/>
    <mergeCell ref="K6:P6"/>
    <mergeCell ref="D15:J15"/>
    <mergeCell ref="K15:P15"/>
    <mergeCell ref="C21:C23"/>
    <mergeCell ref="K26:P26"/>
    <mergeCell ref="A48:B48"/>
    <mergeCell ref="D48:H48"/>
    <mergeCell ref="I48:J48"/>
    <mergeCell ref="A49:B49"/>
    <mergeCell ref="D49:H49"/>
    <mergeCell ref="I49:J49"/>
    <mergeCell ref="A38:B38"/>
    <mergeCell ref="D38:H38"/>
    <mergeCell ref="I38:J38"/>
    <mergeCell ref="A39:B39"/>
    <mergeCell ref="D39:H39"/>
    <mergeCell ref="I39:J39"/>
    <mergeCell ref="A31:B31"/>
    <mergeCell ref="D31:H31"/>
    <mergeCell ref="I31:J31"/>
    <mergeCell ref="A32:B32"/>
    <mergeCell ref="D32:H32"/>
    <mergeCell ref="I32:J32"/>
    <mergeCell ref="A24:B24"/>
    <mergeCell ref="D24:H24"/>
    <mergeCell ref="I24:J24"/>
    <mergeCell ref="A25:B25"/>
    <mergeCell ref="D25:H25"/>
    <mergeCell ref="I25:J25"/>
    <mergeCell ref="A23:B23"/>
    <mergeCell ref="D4:I4"/>
    <mergeCell ref="A13:B13"/>
    <mergeCell ref="D13:H13"/>
    <mergeCell ref="I13:J13"/>
    <mergeCell ref="A14:B14"/>
    <mergeCell ref="D14:H14"/>
    <mergeCell ref="I14:J14"/>
    <mergeCell ref="D6:J6"/>
  </mergeCells>
  <conditionalFormatting sqref="C7:C12">
    <cfRule type="cellIs" dxfId="32" priority="22" operator="equal">
      <formula>"Partial"</formula>
    </cfRule>
    <cfRule type="cellIs" dxfId="31" priority="23" operator="equal">
      <formula>"No"</formula>
    </cfRule>
    <cfRule type="cellIs" dxfId="30" priority="24" operator="equal">
      <formula>"Yes"</formula>
    </cfRule>
  </conditionalFormatting>
  <conditionalFormatting sqref="C16:C21">
    <cfRule type="cellIs" dxfId="29" priority="19" operator="equal">
      <formula>"Partial"</formula>
    </cfRule>
    <cfRule type="cellIs" dxfId="28" priority="20" operator="equal">
      <formula>"No"</formula>
    </cfRule>
    <cfRule type="cellIs" dxfId="27" priority="21" operator="equal">
      <formula>"Yes"</formula>
    </cfRule>
  </conditionalFormatting>
  <conditionalFormatting sqref="C27:C30">
    <cfRule type="cellIs" dxfId="26" priority="16" operator="equal">
      <formula>"Partial"</formula>
    </cfRule>
    <cfRule type="cellIs" dxfId="25" priority="17" operator="equal">
      <formula>"No"</formula>
    </cfRule>
    <cfRule type="cellIs" dxfId="24" priority="18" operator="equal">
      <formula>"Yes"</formula>
    </cfRule>
  </conditionalFormatting>
  <conditionalFormatting sqref="C34:C37">
    <cfRule type="cellIs" dxfId="23" priority="13" operator="equal">
      <formula>"Partial"</formula>
    </cfRule>
    <cfRule type="cellIs" dxfId="22" priority="14" operator="equal">
      <formula>"No"</formula>
    </cfRule>
    <cfRule type="cellIs" dxfId="21" priority="15" operator="equal">
      <formula>"Yes"</formula>
    </cfRule>
  </conditionalFormatting>
  <conditionalFormatting sqref="C41:C47">
    <cfRule type="cellIs" dxfId="20" priority="10" operator="equal">
      <formula>"Partial"</formula>
    </cfRule>
    <cfRule type="cellIs" dxfId="19" priority="11" operator="equal">
      <formula>"No"</formula>
    </cfRule>
    <cfRule type="cellIs" dxfId="18" priority="12" operator="equal">
      <formula>"Yes"</formula>
    </cfRule>
  </conditionalFormatting>
  <dataValidations count="1">
    <dataValidation type="list" allowBlank="1" showInputMessage="1" showErrorMessage="1" sqref="D7:G12 D16:G23 D27:G30 D34:G37 D41:G47 K7:N12 K16:N23 K27:N30 K34:N37 K41:N47" xr:uid="{4E73574D-82FB-4C2F-9056-F82681EA0963}">
      <formula1>Results</formula1>
    </dataValidation>
  </dataValidations>
  <pageMargins left="0.7" right="0.7" top="0.75" bottom="0.75" header="0.3" footer="0.3"/>
  <pageSetup paperSize="9" orientation="portrait" r:id="rId1"/>
  <ignoredErrors>
    <ignoredError sqref="A1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5B2C7C58-BF8D-4D90-99E8-BDD4DAE29917}">
          <x14:formula1>
            <xm:f>List!$B$1:$B$4</xm:f>
          </x14:formula1>
          <xm:sqref>P15:P23 P26:P30 P33:P37 P6:P12 P40:P47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5B470-F761-419B-8D92-B8455158BF83}">
  <sheetPr>
    <tabColor rgb="FF0F2D52"/>
  </sheetPr>
  <dimension ref="A1:S28"/>
  <sheetViews>
    <sheetView zoomScale="85" zoomScaleNormal="85" workbookViewId="0">
      <pane ySplit="5" topLeftCell="A6" activePane="bottomLeft" state="frozen"/>
      <selection pane="bottomLeft" activeCell="D13" sqref="D13"/>
    </sheetView>
  </sheetViews>
  <sheetFormatPr defaultColWidth="9.140625" defaultRowHeight="15" x14ac:dyDescent="0.25"/>
  <cols>
    <col min="1" max="1" width="13.7109375" style="168" customWidth="1"/>
    <col min="2" max="3" width="57.5703125" style="169" customWidth="1"/>
    <col min="4" max="7" width="5.7109375" style="169" customWidth="1"/>
    <col min="8" max="8" width="33.7109375" style="169" customWidth="1"/>
    <col min="9" max="9" width="42.85546875" style="169" customWidth="1"/>
    <col min="10" max="10" width="36.85546875" style="169" customWidth="1"/>
    <col min="11" max="14" width="6.7109375" style="170" hidden="1" customWidth="1"/>
    <col min="15" max="15" width="47.7109375" style="171" hidden="1" customWidth="1"/>
    <col min="16" max="16" width="44.85546875" style="170" hidden="1" customWidth="1"/>
    <col min="17" max="19" width="5.7109375" style="169" customWidth="1"/>
    <col min="20" max="16384" width="9.140625" style="172"/>
  </cols>
  <sheetData>
    <row r="1" spans="1:16" s="167" customFormat="1" ht="18.75" x14ac:dyDescent="0.25">
      <c r="A1" s="59" t="s">
        <v>917</v>
      </c>
      <c r="B1" s="270"/>
      <c r="C1" s="270"/>
      <c r="D1" s="270"/>
      <c r="E1" s="270"/>
      <c r="F1" s="270"/>
      <c r="G1" s="270"/>
      <c r="H1" s="270"/>
      <c r="I1" s="270"/>
      <c r="J1" s="270"/>
      <c r="K1" s="271"/>
      <c r="L1" s="271"/>
      <c r="M1" s="271"/>
      <c r="N1" s="271"/>
      <c r="O1" s="271"/>
      <c r="P1" s="271"/>
    </row>
    <row r="2" spans="1:16" s="167" customFormat="1" ht="18.75" x14ac:dyDescent="0.25">
      <c r="A2" s="175" t="s">
        <v>1374</v>
      </c>
      <c r="B2" s="270"/>
      <c r="C2" s="270"/>
      <c r="D2" s="270"/>
      <c r="E2" s="270"/>
      <c r="F2" s="270"/>
      <c r="G2" s="270"/>
      <c r="H2" s="270"/>
      <c r="I2" s="270"/>
      <c r="J2" s="270"/>
      <c r="K2" s="271"/>
      <c r="L2" s="271"/>
      <c r="M2" s="271"/>
      <c r="N2" s="271"/>
      <c r="O2" s="271"/>
      <c r="P2" s="271"/>
    </row>
    <row r="3" spans="1:16" s="167" customFormat="1" ht="15.75" thickBot="1" x14ac:dyDescent="0.3">
      <c r="A3" s="270"/>
      <c r="B3" s="270"/>
      <c r="C3" s="270"/>
      <c r="D3" s="270"/>
      <c r="E3" s="270"/>
      <c r="F3" s="270"/>
      <c r="G3" s="270"/>
      <c r="H3" s="270"/>
      <c r="I3" s="270"/>
      <c r="J3" s="270"/>
      <c r="K3" s="271"/>
      <c r="L3" s="271"/>
      <c r="M3" s="271"/>
      <c r="N3" s="271"/>
      <c r="O3" s="271"/>
      <c r="P3" s="271"/>
    </row>
    <row r="4" spans="1:16" s="167" customFormat="1" ht="31.5" customHeight="1" thickBot="1" x14ac:dyDescent="0.3">
      <c r="A4" s="176" t="s">
        <v>246</v>
      </c>
      <c r="B4" s="177"/>
      <c r="C4" s="178"/>
      <c r="D4" s="374" t="s">
        <v>247</v>
      </c>
      <c r="E4" s="375"/>
      <c r="F4" s="375"/>
      <c r="G4" s="375"/>
      <c r="H4" s="375"/>
      <c r="I4" s="375"/>
      <c r="J4" s="179"/>
      <c r="K4" s="166"/>
      <c r="L4" s="166"/>
      <c r="M4" s="166"/>
      <c r="N4" s="166"/>
      <c r="O4" s="166" t="s">
        <v>248</v>
      </c>
      <c r="P4" s="166"/>
    </row>
    <row r="5" spans="1:16" s="167" customFormat="1" ht="30.75" thickBot="1" x14ac:dyDescent="0.3">
      <c r="A5" s="180"/>
      <c r="B5" s="180"/>
      <c r="C5" s="181"/>
      <c r="D5" s="70" t="s">
        <v>249</v>
      </c>
      <c r="E5" s="70" t="s">
        <v>250</v>
      </c>
      <c r="F5" s="70" t="s">
        <v>251</v>
      </c>
      <c r="G5" s="71" t="s">
        <v>252</v>
      </c>
      <c r="H5" s="72" t="s">
        <v>253</v>
      </c>
      <c r="I5" s="73" t="s">
        <v>254</v>
      </c>
      <c r="J5" s="73" t="s">
        <v>255</v>
      </c>
      <c r="K5" s="182" t="s">
        <v>249</v>
      </c>
      <c r="L5" s="182" t="s">
        <v>250</v>
      </c>
      <c r="M5" s="182" t="s">
        <v>251</v>
      </c>
      <c r="N5" s="183" t="s">
        <v>252</v>
      </c>
      <c r="O5" s="184" t="s">
        <v>256</v>
      </c>
      <c r="P5" s="185" t="s">
        <v>257</v>
      </c>
    </row>
    <row r="6" spans="1:16" s="167" customFormat="1" ht="15.75" thickBot="1" x14ac:dyDescent="0.3">
      <c r="A6" s="82" t="s">
        <v>1375</v>
      </c>
      <c r="B6" s="83"/>
      <c r="C6" s="174" t="s">
        <v>260</v>
      </c>
      <c r="D6" s="380"/>
      <c r="E6" s="381"/>
      <c r="F6" s="381"/>
      <c r="G6" s="381"/>
      <c r="H6" s="381"/>
      <c r="I6" s="381"/>
      <c r="J6" s="382"/>
      <c r="K6" s="408"/>
      <c r="L6" s="409"/>
      <c r="M6" s="409"/>
      <c r="N6" s="409"/>
      <c r="O6" s="409" t="s">
        <v>261</v>
      </c>
      <c r="P6" s="409"/>
    </row>
    <row r="7" spans="1:16" s="167" customFormat="1" ht="46.5" customHeight="1" x14ac:dyDescent="0.25">
      <c r="A7" s="173" t="s">
        <v>799</v>
      </c>
      <c r="B7" s="256" t="s">
        <v>800</v>
      </c>
      <c r="C7" s="256" t="s">
        <v>1376</v>
      </c>
      <c r="D7" s="272"/>
      <c r="E7" s="272"/>
      <c r="F7" s="272"/>
      <c r="G7" s="272"/>
      <c r="H7" s="273"/>
      <c r="I7" s="272"/>
      <c r="J7" s="272"/>
      <c r="K7" s="274"/>
      <c r="L7" s="274"/>
      <c r="M7" s="274"/>
      <c r="N7" s="274"/>
      <c r="O7" s="274"/>
      <c r="P7" s="275"/>
    </row>
    <row r="8" spans="1:16" s="167" customFormat="1" ht="15.75" customHeight="1" thickBot="1" x14ac:dyDescent="0.3">
      <c r="A8" s="343" t="s">
        <v>266</v>
      </c>
      <c r="B8" s="344"/>
      <c r="C8" s="86" t="s">
        <v>267</v>
      </c>
      <c r="D8" s="343" t="s">
        <v>268</v>
      </c>
      <c r="E8" s="345"/>
      <c r="F8" s="345"/>
      <c r="G8" s="345"/>
      <c r="H8" s="344"/>
      <c r="I8" s="343" t="s">
        <v>269</v>
      </c>
      <c r="J8" s="344"/>
      <c r="K8" s="165"/>
      <c r="L8" s="165"/>
      <c r="M8" s="165"/>
      <c r="N8" s="165"/>
      <c r="O8" s="166"/>
      <c r="P8" s="166"/>
    </row>
    <row r="9" spans="1:16" s="167" customFormat="1" ht="55.5" customHeight="1" thickBot="1" x14ac:dyDescent="0.3">
      <c r="A9" s="346" t="s">
        <v>1377</v>
      </c>
      <c r="B9" s="347"/>
      <c r="C9" s="257" t="s">
        <v>1378</v>
      </c>
      <c r="D9" s="346" t="s">
        <v>1379</v>
      </c>
      <c r="E9" s="377"/>
      <c r="F9" s="377"/>
      <c r="G9" s="377"/>
      <c r="H9" s="347"/>
      <c r="I9" s="346" t="s">
        <v>1380</v>
      </c>
      <c r="J9" s="347"/>
      <c r="K9" s="277"/>
      <c r="L9" s="278"/>
      <c r="M9" s="278"/>
      <c r="N9" s="278"/>
      <c r="O9" s="279"/>
      <c r="P9" s="278"/>
    </row>
    <row r="10" spans="1:16" s="167" customFormat="1" ht="15.75" thickBot="1" x14ac:dyDescent="0.3">
      <c r="A10" s="82" t="s">
        <v>1381</v>
      </c>
      <c r="B10" s="83"/>
      <c r="C10" s="174" t="s">
        <v>260</v>
      </c>
      <c r="D10" s="380"/>
      <c r="E10" s="381"/>
      <c r="F10" s="381"/>
      <c r="G10" s="381"/>
      <c r="H10" s="381"/>
      <c r="I10" s="381"/>
      <c r="J10" s="382"/>
      <c r="K10" s="408"/>
      <c r="L10" s="409"/>
      <c r="M10" s="409"/>
      <c r="N10" s="409"/>
      <c r="O10" s="409" t="s">
        <v>261</v>
      </c>
      <c r="P10" s="409"/>
    </row>
    <row r="11" spans="1:16" s="167" customFormat="1" ht="75" x14ac:dyDescent="0.25">
      <c r="A11" s="173" t="s">
        <v>801</v>
      </c>
      <c r="B11" s="256" t="s">
        <v>1382</v>
      </c>
      <c r="C11" s="256" t="s">
        <v>1383</v>
      </c>
      <c r="D11" s="272"/>
      <c r="E11" s="272"/>
      <c r="F11" s="272"/>
      <c r="G11" s="272"/>
      <c r="H11" s="273"/>
      <c r="I11" s="272"/>
      <c r="J11" s="272"/>
      <c r="K11" s="274"/>
      <c r="L11" s="274"/>
      <c r="M11" s="274"/>
      <c r="N11" s="274"/>
      <c r="O11" s="274"/>
      <c r="P11" s="275"/>
    </row>
    <row r="12" spans="1:16" s="167" customFormat="1" ht="96" customHeight="1" x14ac:dyDescent="0.25">
      <c r="A12" s="348" t="e" vm="7">
        <v>#VALUE!</v>
      </c>
      <c r="B12" s="349"/>
      <c r="C12" s="350"/>
      <c r="D12" s="272"/>
      <c r="E12" s="272"/>
      <c r="F12" s="272"/>
      <c r="G12" s="272"/>
      <c r="H12" s="273"/>
      <c r="I12" s="272"/>
      <c r="J12" s="272"/>
      <c r="K12" s="274"/>
      <c r="L12" s="274"/>
      <c r="M12" s="274"/>
      <c r="N12" s="274"/>
      <c r="O12" s="274"/>
      <c r="P12" s="275"/>
    </row>
    <row r="13" spans="1:16" s="167" customFormat="1" ht="45" x14ac:dyDescent="0.25">
      <c r="A13" s="173" t="s">
        <v>803</v>
      </c>
      <c r="B13" s="256" t="s">
        <v>804</v>
      </c>
      <c r="C13" s="256" t="s">
        <v>1384</v>
      </c>
      <c r="D13" s="272"/>
      <c r="E13" s="272"/>
      <c r="F13" s="272"/>
      <c r="G13" s="272"/>
      <c r="H13" s="273"/>
      <c r="I13" s="272"/>
      <c r="J13" s="272"/>
      <c r="K13" s="274"/>
      <c r="L13" s="274"/>
      <c r="M13" s="274"/>
      <c r="N13" s="274"/>
      <c r="O13" s="274"/>
      <c r="P13" s="275"/>
    </row>
    <row r="14" spans="1:16" s="167" customFormat="1" ht="76.5" customHeight="1" x14ac:dyDescent="0.25">
      <c r="A14" s="173" t="s">
        <v>805</v>
      </c>
      <c r="B14" s="256" t="s">
        <v>806</v>
      </c>
      <c r="C14" s="256" t="s">
        <v>1385</v>
      </c>
      <c r="D14" s="272"/>
      <c r="E14" s="272"/>
      <c r="F14" s="272"/>
      <c r="G14" s="272"/>
      <c r="H14" s="273"/>
      <c r="I14" s="272"/>
      <c r="J14" s="272"/>
      <c r="K14" s="274"/>
      <c r="L14" s="274"/>
      <c r="M14" s="274"/>
      <c r="N14" s="274"/>
      <c r="O14" s="274"/>
      <c r="P14" s="275"/>
    </row>
    <row r="15" spans="1:16" s="167" customFormat="1" ht="186" customHeight="1" x14ac:dyDescent="0.25">
      <c r="A15" s="173" t="s">
        <v>807</v>
      </c>
      <c r="B15" s="256" t="s">
        <v>808</v>
      </c>
      <c r="C15" s="256" t="s">
        <v>1386</v>
      </c>
      <c r="D15" s="272"/>
      <c r="E15" s="272"/>
      <c r="F15" s="272"/>
      <c r="G15" s="272"/>
      <c r="H15" s="273"/>
      <c r="I15" s="272"/>
      <c r="J15" s="272"/>
      <c r="K15" s="274"/>
      <c r="L15" s="274"/>
      <c r="M15" s="274"/>
      <c r="N15" s="274"/>
      <c r="O15" s="274"/>
      <c r="P15" s="275"/>
    </row>
    <row r="16" spans="1:16" s="167" customFormat="1" ht="85.5" customHeight="1" x14ac:dyDescent="0.25">
      <c r="A16" s="173" t="s">
        <v>809</v>
      </c>
      <c r="B16" s="256" t="s">
        <v>810</v>
      </c>
      <c r="C16" s="256" t="s">
        <v>1387</v>
      </c>
      <c r="D16" s="272"/>
      <c r="E16" s="272"/>
      <c r="F16" s="272"/>
      <c r="G16" s="272"/>
      <c r="H16" s="273"/>
      <c r="I16" s="272"/>
      <c r="J16" s="272"/>
      <c r="K16" s="274"/>
      <c r="L16" s="274"/>
      <c r="M16" s="274"/>
      <c r="N16" s="274"/>
      <c r="O16" s="274"/>
      <c r="P16" s="275"/>
    </row>
    <row r="17" spans="1:16" s="167" customFormat="1" ht="87.75" customHeight="1" x14ac:dyDescent="0.25">
      <c r="A17" s="173" t="s">
        <v>811</v>
      </c>
      <c r="B17" s="256" t="s">
        <v>812</v>
      </c>
      <c r="C17" s="256" t="s">
        <v>1388</v>
      </c>
      <c r="D17" s="272"/>
      <c r="E17" s="272"/>
      <c r="F17" s="272"/>
      <c r="G17" s="272"/>
      <c r="H17" s="273"/>
      <c r="I17" s="272"/>
      <c r="J17" s="272"/>
      <c r="K17" s="274"/>
      <c r="L17" s="274"/>
      <c r="M17" s="274"/>
      <c r="N17" s="274"/>
      <c r="O17" s="274"/>
      <c r="P17" s="275"/>
    </row>
    <row r="18" spans="1:16" s="167" customFormat="1" ht="57.75" customHeight="1" x14ac:dyDescent="0.25">
      <c r="A18" s="173" t="s">
        <v>813</v>
      </c>
      <c r="B18" s="256" t="s">
        <v>814</v>
      </c>
      <c r="C18" s="256" t="s">
        <v>1389</v>
      </c>
      <c r="D18" s="272"/>
      <c r="E18" s="272"/>
      <c r="F18" s="272"/>
      <c r="G18" s="272"/>
      <c r="H18" s="273"/>
      <c r="I18" s="272"/>
      <c r="J18" s="272"/>
      <c r="K18" s="274"/>
      <c r="L18" s="274"/>
      <c r="M18" s="274"/>
      <c r="N18" s="274"/>
      <c r="O18" s="274"/>
      <c r="P18" s="275"/>
    </row>
    <row r="19" spans="1:16" s="167" customFormat="1" ht="15.75" customHeight="1" thickBot="1" x14ac:dyDescent="0.3">
      <c r="A19" s="343" t="s">
        <v>266</v>
      </c>
      <c r="B19" s="344"/>
      <c r="C19" s="86" t="s">
        <v>267</v>
      </c>
      <c r="D19" s="343" t="s">
        <v>268</v>
      </c>
      <c r="E19" s="345"/>
      <c r="F19" s="345"/>
      <c r="G19" s="345"/>
      <c r="H19" s="344"/>
      <c r="I19" s="343" t="s">
        <v>269</v>
      </c>
      <c r="J19" s="344"/>
      <c r="K19" s="165"/>
      <c r="L19" s="165"/>
      <c r="M19" s="165"/>
      <c r="N19" s="165"/>
      <c r="O19" s="166"/>
      <c r="P19" s="166"/>
    </row>
    <row r="20" spans="1:16" s="167" customFormat="1" ht="75.75" customHeight="1" thickBot="1" x14ac:dyDescent="0.3">
      <c r="A20" s="346" t="s">
        <v>1390</v>
      </c>
      <c r="B20" s="347"/>
      <c r="C20" s="257" t="s">
        <v>1391</v>
      </c>
      <c r="D20" s="346" t="s">
        <v>1392</v>
      </c>
      <c r="E20" s="377"/>
      <c r="F20" s="377"/>
      <c r="G20" s="377"/>
      <c r="H20" s="347"/>
      <c r="I20" s="346" t="s">
        <v>1393</v>
      </c>
      <c r="J20" s="347"/>
      <c r="K20" s="277"/>
      <c r="L20" s="278"/>
      <c r="M20" s="278"/>
      <c r="N20" s="278"/>
      <c r="O20" s="279"/>
      <c r="P20" s="278"/>
    </row>
    <row r="21" spans="1:16" s="167" customFormat="1" ht="15.75" thickBot="1" x14ac:dyDescent="0.3">
      <c r="A21" s="82" t="s">
        <v>1394</v>
      </c>
      <c r="B21" s="83"/>
      <c r="C21" s="174" t="s">
        <v>260</v>
      </c>
      <c r="D21" s="380"/>
      <c r="E21" s="381"/>
      <c r="F21" s="381"/>
      <c r="G21" s="381"/>
      <c r="H21" s="381"/>
      <c r="I21" s="381"/>
      <c r="J21" s="382"/>
      <c r="K21" s="408"/>
      <c r="L21" s="409"/>
      <c r="M21" s="409"/>
      <c r="N21" s="409"/>
      <c r="O21" s="409" t="s">
        <v>261</v>
      </c>
      <c r="P21" s="409"/>
    </row>
    <row r="22" spans="1:16" s="167" customFormat="1" ht="47.25" customHeight="1" x14ac:dyDescent="0.25">
      <c r="A22" s="173" t="s">
        <v>815</v>
      </c>
      <c r="B22" s="256" t="s">
        <v>816</v>
      </c>
      <c r="C22" s="256" t="s">
        <v>1395</v>
      </c>
      <c r="D22" s="272"/>
      <c r="E22" s="272"/>
      <c r="F22" s="272"/>
      <c r="G22" s="272"/>
      <c r="H22" s="273"/>
      <c r="I22" s="272"/>
      <c r="J22" s="272"/>
      <c r="K22" s="274"/>
      <c r="L22" s="274"/>
      <c r="M22" s="274"/>
      <c r="N22" s="274"/>
      <c r="O22" s="274"/>
      <c r="P22" s="275"/>
    </row>
    <row r="23" spans="1:16" s="167" customFormat="1" ht="15.75" customHeight="1" thickBot="1" x14ac:dyDescent="0.3">
      <c r="A23" s="343" t="s">
        <v>266</v>
      </c>
      <c r="B23" s="344"/>
      <c r="C23" s="86" t="s">
        <v>267</v>
      </c>
      <c r="D23" s="343" t="s">
        <v>268</v>
      </c>
      <c r="E23" s="345"/>
      <c r="F23" s="345"/>
      <c r="G23" s="345"/>
      <c r="H23" s="344"/>
      <c r="I23" s="343" t="s">
        <v>269</v>
      </c>
      <c r="J23" s="344"/>
      <c r="K23" s="165"/>
      <c r="L23" s="165"/>
      <c r="M23" s="165"/>
      <c r="N23" s="165"/>
      <c r="O23" s="166"/>
      <c r="P23" s="166"/>
    </row>
    <row r="24" spans="1:16" s="167" customFormat="1" ht="63" customHeight="1" thickBot="1" x14ac:dyDescent="0.3">
      <c r="A24" s="346" t="s">
        <v>1396</v>
      </c>
      <c r="B24" s="347"/>
      <c r="C24" s="257" t="s">
        <v>1397</v>
      </c>
      <c r="D24" s="346" t="s">
        <v>1398</v>
      </c>
      <c r="E24" s="377"/>
      <c r="F24" s="377"/>
      <c r="G24" s="377"/>
      <c r="H24" s="347"/>
      <c r="I24" s="346" t="s">
        <v>1399</v>
      </c>
      <c r="J24" s="347"/>
      <c r="K24" s="277"/>
      <c r="L24" s="278"/>
      <c r="M24" s="278"/>
      <c r="N24" s="278"/>
      <c r="O24" s="279"/>
      <c r="P24" s="278"/>
    </row>
    <row r="25" spans="1:16" s="167" customFormat="1" ht="15.75" thickBot="1" x14ac:dyDescent="0.3">
      <c r="A25" s="82" t="s">
        <v>1400</v>
      </c>
      <c r="B25" s="83"/>
      <c r="C25" s="174" t="s">
        <v>260</v>
      </c>
      <c r="D25" s="380"/>
      <c r="E25" s="381"/>
      <c r="F25" s="381"/>
      <c r="G25" s="381"/>
      <c r="H25" s="381"/>
      <c r="I25" s="381"/>
      <c r="J25" s="382"/>
      <c r="K25" s="408"/>
      <c r="L25" s="409"/>
      <c r="M25" s="409"/>
      <c r="N25" s="409"/>
      <c r="O25" s="409" t="s">
        <v>261</v>
      </c>
      <c r="P25" s="409"/>
    </row>
    <row r="26" spans="1:16" s="167" customFormat="1" ht="50.25" customHeight="1" x14ac:dyDescent="0.25">
      <c r="A26" s="173" t="s">
        <v>817</v>
      </c>
      <c r="B26" s="256" t="s">
        <v>818</v>
      </c>
      <c r="C26" s="256" t="s">
        <v>1395</v>
      </c>
      <c r="D26" s="272"/>
      <c r="E26" s="272"/>
      <c r="F26" s="272"/>
      <c r="G26" s="272"/>
      <c r="H26" s="273"/>
      <c r="I26" s="272"/>
      <c r="J26" s="272"/>
      <c r="K26" s="274"/>
      <c r="L26" s="274"/>
      <c r="M26" s="274"/>
      <c r="N26" s="274"/>
      <c r="O26" s="274"/>
      <c r="P26" s="275"/>
    </row>
    <row r="27" spans="1:16" s="167" customFormat="1" ht="15.75" customHeight="1" thickBot="1" x14ac:dyDescent="0.3">
      <c r="A27" s="343" t="s">
        <v>266</v>
      </c>
      <c r="B27" s="344"/>
      <c r="C27" s="86" t="s">
        <v>267</v>
      </c>
      <c r="D27" s="343" t="s">
        <v>268</v>
      </c>
      <c r="E27" s="345"/>
      <c r="F27" s="345"/>
      <c r="G27" s="345"/>
      <c r="H27" s="344"/>
      <c r="I27" s="343" t="s">
        <v>269</v>
      </c>
      <c r="J27" s="344"/>
      <c r="K27" s="165"/>
      <c r="L27" s="165"/>
      <c r="M27" s="165"/>
      <c r="N27" s="165"/>
      <c r="O27" s="166"/>
      <c r="P27" s="166"/>
    </row>
    <row r="28" spans="1:16" s="167" customFormat="1" ht="70.5" customHeight="1" x14ac:dyDescent="0.25">
      <c r="A28" s="346" t="s">
        <v>1401</v>
      </c>
      <c r="B28" s="347"/>
      <c r="C28" s="257" t="s">
        <v>1402</v>
      </c>
      <c r="D28" s="346" t="s">
        <v>1403</v>
      </c>
      <c r="E28" s="377"/>
      <c r="F28" s="377"/>
      <c r="G28" s="377"/>
      <c r="H28" s="347"/>
      <c r="I28" s="346" t="s">
        <v>1404</v>
      </c>
      <c r="J28" s="347"/>
      <c r="K28" s="277"/>
      <c r="L28" s="278"/>
      <c r="M28" s="278"/>
      <c r="N28" s="279"/>
      <c r="O28" s="279"/>
      <c r="P28" s="278"/>
    </row>
  </sheetData>
  <sheetProtection algorithmName="SHA-512" hashValue="ztAQ7MoBMkleh2ETTSTjMnZwXZgJEmLmzFaQhsZDRa8VT98WJCVhCvC1TIXTGOdAqbUivBz2p/WSrfieP1R0YA==" saltValue="u3efgpV8bfDXNXfLi6JC8w==" spinCount="100000" sheet="1" objects="1" scenarios="1" selectLockedCells="1"/>
  <mergeCells count="34">
    <mergeCell ref="D25:J25"/>
    <mergeCell ref="K25:P25"/>
    <mergeCell ref="K6:P6"/>
    <mergeCell ref="D10:J10"/>
    <mergeCell ref="K10:P10"/>
    <mergeCell ref="D21:J21"/>
    <mergeCell ref="K21:P21"/>
    <mergeCell ref="A27:B27"/>
    <mergeCell ref="D27:H27"/>
    <mergeCell ref="I27:J27"/>
    <mergeCell ref="A28:B28"/>
    <mergeCell ref="D28:H28"/>
    <mergeCell ref="I28:J28"/>
    <mergeCell ref="A23:B23"/>
    <mergeCell ref="D23:H23"/>
    <mergeCell ref="I23:J23"/>
    <mergeCell ref="A24:B24"/>
    <mergeCell ref="D24:H24"/>
    <mergeCell ref="I24:J24"/>
    <mergeCell ref="A19:B19"/>
    <mergeCell ref="D19:H19"/>
    <mergeCell ref="I19:J19"/>
    <mergeCell ref="A20:B20"/>
    <mergeCell ref="D20:H20"/>
    <mergeCell ref="I20:J20"/>
    <mergeCell ref="A12:C12"/>
    <mergeCell ref="D4:I4"/>
    <mergeCell ref="A8:B8"/>
    <mergeCell ref="D8:H8"/>
    <mergeCell ref="I8:J8"/>
    <mergeCell ref="A9:B9"/>
    <mergeCell ref="D9:H9"/>
    <mergeCell ref="I9:J9"/>
    <mergeCell ref="D6:J6"/>
  </mergeCells>
  <conditionalFormatting sqref="C7">
    <cfRule type="cellIs" dxfId="17" priority="10" operator="equal">
      <formula>"Partial"</formula>
    </cfRule>
    <cfRule type="cellIs" dxfId="16" priority="11" operator="equal">
      <formula>"No"</formula>
    </cfRule>
    <cfRule type="cellIs" dxfId="15" priority="12" operator="equal">
      <formula>"Yes"</formula>
    </cfRule>
  </conditionalFormatting>
  <conditionalFormatting sqref="C11 C13:C18">
    <cfRule type="cellIs" dxfId="14" priority="7" operator="equal">
      <formula>"Partial"</formula>
    </cfRule>
    <cfRule type="cellIs" dxfId="13" priority="8" operator="equal">
      <formula>"No"</formula>
    </cfRule>
    <cfRule type="cellIs" dxfId="12" priority="9" operator="equal">
      <formula>"Yes"</formula>
    </cfRule>
  </conditionalFormatting>
  <conditionalFormatting sqref="C22">
    <cfRule type="cellIs" dxfId="11" priority="4" operator="equal">
      <formula>"Partial"</formula>
    </cfRule>
    <cfRule type="cellIs" dxfId="10" priority="5" operator="equal">
      <formula>"No"</formula>
    </cfRule>
    <cfRule type="cellIs" dxfId="9" priority="6" operator="equal">
      <formula>"Yes"</formula>
    </cfRule>
  </conditionalFormatting>
  <conditionalFormatting sqref="C26">
    <cfRule type="cellIs" dxfId="8" priority="1" operator="equal">
      <formula>"Partial"</formula>
    </cfRule>
    <cfRule type="cellIs" dxfId="7" priority="2" operator="equal">
      <formula>"No"</formula>
    </cfRule>
    <cfRule type="cellIs" dxfId="6" priority="3" operator="equal">
      <formula>"Yes"</formula>
    </cfRule>
  </conditionalFormatting>
  <dataValidations count="1">
    <dataValidation type="list" allowBlank="1" showInputMessage="1" showErrorMessage="1" sqref="D7:G7 D11:G18 D22:G22 D26:G26 K7:N7 K11:N18 K22:N22 K26:N26" xr:uid="{0A56A3B8-1B05-4F1B-8875-040495BC073B}">
      <formula1>Results</formula1>
    </dataValidation>
  </dataValidations>
  <pageMargins left="0.7" right="0.7" top="0.75" bottom="0.75" header="0.3" footer="0.3"/>
  <pageSetup paperSize="9" orientation="portrait" r:id="rId1"/>
  <ignoredErrors>
    <ignoredError sqref="A13"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3AAAFDC3-34FB-48B2-AE4D-DB30037BD66B}">
          <x14:formula1>
            <xm:f>List!$B$1:$B$4</xm:f>
          </x14:formula1>
          <xm:sqref>P21:P22 P6:P7 P10:P18 P25:P26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97C57-B63E-41CD-BCE4-D13DEFE87041}">
  <sheetPr>
    <tabColor rgb="FF0F2D52"/>
  </sheetPr>
  <dimension ref="A1:S30"/>
  <sheetViews>
    <sheetView zoomScaleNormal="100" workbookViewId="0">
      <pane ySplit="5" topLeftCell="A6" activePane="bottomLeft" state="frozen"/>
      <selection pane="bottomLeft" activeCell="D7" sqref="D7"/>
    </sheetView>
  </sheetViews>
  <sheetFormatPr defaultColWidth="9.140625" defaultRowHeight="15" x14ac:dyDescent="0.25"/>
  <cols>
    <col min="1" max="1" width="13.7109375" style="90" customWidth="1"/>
    <col min="2" max="3" width="57.5703125" style="91" customWidth="1"/>
    <col min="4" max="7" width="4.7109375" style="91" customWidth="1"/>
    <col min="8" max="8" width="34.140625" style="91" customWidth="1"/>
    <col min="9" max="9" width="27.42578125" style="91" customWidth="1"/>
    <col min="10" max="10" width="36.85546875" style="91" customWidth="1"/>
    <col min="11" max="14" width="6.7109375" style="188" hidden="1" customWidth="1"/>
    <col min="15" max="15" width="47.7109375" style="187" hidden="1" customWidth="1"/>
    <col min="16" max="16" width="44.85546875" style="188" hidden="1" customWidth="1"/>
    <col min="17" max="19" width="5.7109375" style="91" customWidth="1"/>
    <col min="20" max="16384" width="9.140625" style="93"/>
  </cols>
  <sheetData>
    <row r="1" spans="1:16" s="186" customFormat="1" ht="18.75" x14ac:dyDescent="0.25">
      <c r="A1" s="59" t="s">
        <v>917</v>
      </c>
      <c r="B1" s="270"/>
      <c r="C1" s="270"/>
      <c r="D1" s="270"/>
      <c r="E1" s="270"/>
      <c r="F1" s="270"/>
      <c r="G1" s="270"/>
      <c r="H1" s="270"/>
      <c r="I1" s="270"/>
      <c r="J1" s="270"/>
      <c r="K1" s="271"/>
      <c r="L1" s="271"/>
      <c r="M1" s="271"/>
      <c r="N1" s="271"/>
      <c r="O1" s="271"/>
      <c r="P1" s="271"/>
    </row>
    <row r="2" spans="1:16" s="186" customFormat="1" ht="18.75" x14ac:dyDescent="0.25">
      <c r="A2" s="175" t="s">
        <v>1405</v>
      </c>
      <c r="B2" s="270"/>
      <c r="C2" s="270"/>
      <c r="D2" s="270"/>
      <c r="E2" s="270"/>
      <c r="F2" s="270"/>
      <c r="G2" s="270"/>
      <c r="H2" s="270"/>
      <c r="I2" s="270"/>
      <c r="J2" s="270"/>
      <c r="K2" s="271"/>
      <c r="L2" s="271"/>
      <c r="M2" s="271"/>
      <c r="N2" s="271"/>
      <c r="O2" s="271"/>
      <c r="P2" s="271"/>
    </row>
    <row r="3" spans="1:16" s="186" customFormat="1" ht="15.75" thickBot="1" x14ac:dyDescent="0.3">
      <c r="A3" s="270"/>
      <c r="B3" s="270"/>
      <c r="C3" s="270"/>
      <c r="D3" s="270"/>
      <c r="E3" s="270"/>
      <c r="F3" s="270"/>
      <c r="G3" s="270"/>
      <c r="H3" s="270"/>
      <c r="I3" s="270"/>
      <c r="J3" s="270"/>
      <c r="K3" s="271"/>
      <c r="L3" s="271"/>
      <c r="M3" s="271"/>
      <c r="N3" s="271"/>
      <c r="O3" s="271"/>
      <c r="P3" s="271"/>
    </row>
    <row r="4" spans="1:16" s="186" customFormat="1" ht="31.5" customHeight="1" thickBot="1" x14ac:dyDescent="0.3">
      <c r="A4" s="176" t="s">
        <v>246</v>
      </c>
      <c r="B4" s="177"/>
      <c r="C4" s="178"/>
      <c r="D4" s="374" t="s">
        <v>247</v>
      </c>
      <c r="E4" s="375"/>
      <c r="F4" s="375"/>
      <c r="G4" s="375"/>
      <c r="H4" s="375"/>
      <c r="I4" s="375"/>
      <c r="J4" s="179"/>
      <c r="K4" s="166"/>
      <c r="L4" s="166"/>
      <c r="M4" s="166"/>
      <c r="N4" s="166"/>
      <c r="O4" s="166" t="s">
        <v>248</v>
      </c>
      <c r="P4" s="166"/>
    </row>
    <row r="5" spans="1:16" s="186" customFormat="1" ht="30.75" thickBot="1" x14ac:dyDescent="0.3">
      <c r="A5" s="180"/>
      <c r="B5" s="180"/>
      <c r="C5" s="181"/>
      <c r="D5" s="70" t="s">
        <v>249</v>
      </c>
      <c r="E5" s="70" t="s">
        <v>250</v>
      </c>
      <c r="F5" s="70" t="s">
        <v>251</v>
      </c>
      <c r="G5" s="71" t="s">
        <v>252</v>
      </c>
      <c r="H5" s="72" t="s">
        <v>253</v>
      </c>
      <c r="I5" s="73" t="s">
        <v>254</v>
      </c>
      <c r="J5" s="73" t="s">
        <v>255</v>
      </c>
      <c r="K5" s="182" t="s">
        <v>249</v>
      </c>
      <c r="L5" s="182" t="s">
        <v>250</v>
      </c>
      <c r="M5" s="182" t="s">
        <v>251</v>
      </c>
      <c r="N5" s="183" t="s">
        <v>252</v>
      </c>
      <c r="O5" s="184" t="s">
        <v>256</v>
      </c>
      <c r="P5" s="185" t="s">
        <v>257</v>
      </c>
    </row>
    <row r="6" spans="1:16" s="186" customFormat="1" ht="15.75" thickBot="1" x14ac:dyDescent="0.3">
      <c r="A6" s="82" t="s">
        <v>1406</v>
      </c>
      <c r="B6" s="83"/>
      <c r="C6" s="174" t="s">
        <v>260</v>
      </c>
      <c r="D6" s="380"/>
      <c r="E6" s="381"/>
      <c r="F6" s="381"/>
      <c r="G6" s="381"/>
      <c r="H6" s="381"/>
      <c r="I6" s="381"/>
      <c r="J6" s="382"/>
      <c r="K6" s="408"/>
      <c r="L6" s="409"/>
      <c r="M6" s="409"/>
      <c r="N6" s="409"/>
      <c r="O6" s="409"/>
      <c r="P6" s="409"/>
    </row>
    <row r="7" spans="1:16" s="186" customFormat="1" ht="48.75" customHeight="1" x14ac:dyDescent="0.25">
      <c r="A7" s="173" t="s">
        <v>820</v>
      </c>
      <c r="B7" s="256" t="s">
        <v>210</v>
      </c>
      <c r="C7" s="256" t="s">
        <v>1407</v>
      </c>
      <c r="D7" s="272"/>
      <c r="E7" s="272"/>
      <c r="F7" s="272"/>
      <c r="G7" s="272"/>
      <c r="H7" s="273"/>
      <c r="I7" s="272"/>
      <c r="J7" s="272"/>
      <c r="K7" s="274"/>
      <c r="L7" s="274"/>
      <c r="M7" s="274"/>
      <c r="N7" s="274"/>
      <c r="O7" s="274"/>
      <c r="P7" s="275"/>
    </row>
    <row r="8" spans="1:16" s="186" customFormat="1" ht="69.75" customHeight="1" x14ac:dyDescent="0.25">
      <c r="A8" s="173" t="s">
        <v>821</v>
      </c>
      <c r="B8" s="256" t="s">
        <v>822</v>
      </c>
      <c r="C8" s="256" t="s">
        <v>1408</v>
      </c>
      <c r="D8" s="272"/>
      <c r="E8" s="272"/>
      <c r="F8" s="272"/>
      <c r="G8" s="272"/>
      <c r="H8" s="273"/>
      <c r="I8" s="272"/>
      <c r="J8" s="272"/>
      <c r="K8" s="274"/>
      <c r="L8" s="274"/>
      <c r="M8" s="274"/>
      <c r="N8" s="274"/>
      <c r="O8" s="274"/>
      <c r="P8" s="275"/>
    </row>
    <row r="9" spans="1:16" s="186" customFormat="1" ht="67.5" customHeight="1" x14ac:dyDescent="0.25">
      <c r="A9" s="173" t="s">
        <v>823</v>
      </c>
      <c r="B9" s="256" t="s">
        <v>824</v>
      </c>
      <c r="C9" s="256" t="s">
        <v>1409</v>
      </c>
      <c r="D9" s="272"/>
      <c r="E9" s="272"/>
      <c r="F9" s="272"/>
      <c r="G9" s="272"/>
      <c r="H9" s="273"/>
      <c r="I9" s="272"/>
      <c r="J9" s="272"/>
      <c r="K9" s="274"/>
      <c r="L9" s="274"/>
      <c r="M9" s="274"/>
      <c r="N9" s="274"/>
      <c r="O9" s="274"/>
      <c r="P9" s="275"/>
    </row>
    <row r="10" spans="1:16" s="186" customFormat="1" ht="66" customHeight="1" x14ac:dyDescent="0.25">
      <c r="A10" s="173" t="s">
        <v>825</v>
      </c>
      <c r="B10" s="239" t="s">
        <v>826</v>
      </c>
      <c r="C10" s="240" t="s">
        <v>1410</v>
      </c>
      <c r="D10" s="285"/>
      <c r="E10" s="285"/>
      <c r="F10" s="285"/>
      <c r="G10" s="285"/>
      <c r="H10" s="315"/>
      <c r="I10" s="285"/>
      <c r="J10" s="285"/>
      <c r="K10" s="274"/>
      <c r="L10" s="274"/>
      <c r="M10" s="274"/>
      <c r="N10" s="274"/>
      <c r="O10" s="274"/>
      <c r="P10" s="275"/>
    </row>
    <row r="11" spans="1:16" s="186" customFormat="1" ht="65.25" customHeight="1" x14ac:dyDescent="0.25">
      <c r="A11" s="173" t="s">
        <v>827</v>
      </c>
      <c r="B11" s="239" t="s">
        <v>828</v>
      </c>
      <c r="C11" s="240" t="s">
        <v>1411</v>
      </c>
      <c r="D11" s="285"/>
      <c r="E11" s="285"/>
      <c r="F11" s="285"/>
      <c r="G11" s="285"/>
      <c r="H11" s="315"/>
      <c r="I11" s="285"/>
      <c r="J11" s="285"/>
      <c r="K11" s="274"/>
      <c r="L11" s="274"/>
      <c r="M11" s="274"/>
      <c r="N11" s="274"/>
      <c r="O11" s="274"/>
      <c r="P11" s="275"/>
    </row>
    <row r="12" spans="1:16" s="186" customFormat="1" ht="82.5" customHeight="1" x14ac:dyDescent="0.25">
      <c r="A12" s="173" t="s">
        <v>829</v>
      </c>
      <c r="B12" s="239" t="s">
        <v>223</v>
      </c>
      <c r="C12" s="240" t="s">
        <v>1411</v>
      </c>
      <c r="D12" s="285"/>
      <c r="E12" s="285"/>
      <c r="F12" s="285"/>
      <c r="G12" s="285"/>
      <c r="H12" s="315"/>
      <c r="I12" s="285"/>
      <c r="J12" s="285"/>
      <c r="K12" s="274"/>
      <c r="L12" s="274"/>
      <c r="M12" s="274"/>
      <c r="N12" s="274"/>
      <c r="O12" s="274"/>
      <c r="P12" s="275"/>
    </row>
    <row r="13" spans="1:16" s="186" customFormat="1" ht="56.25" customHeight="1" x14ac:dyDescent="0.25">
      <c r="A13" s="173" t="s">
        <v>830</v>
      </c>
      <c r="B13" s="256" t="s">
        <v>224</v>
      </c>
      <c r="C13" s="256" t="s">
        <v>1412</v>
      </c>
      <c r="D13" s="272"/>
      <c r="E13" s="272"/>
      <c r="F13" s="272"/>
      <c r="G13" s="272"/>
      <c r="H13" s="273"/>
      <c r="I13" s="272"/>
      <c r="J13" s="272"/>
      <c r="K13" s="274"/>
      <c r="L13" s="274"/>
      <c r="M13" s="274"/>
      <c r="N13" s="274"/>
      <c r="O13" s="274"/>
      <c r="P13" s="275"/>
    </row>
    <row r="14" spans="1:16" s="186" customFormat="1" ht="15.75" customHeight="1" thickBot="1" x14ac:dyDescent="0.3">
      <c r="A14" s="343" t="s">
        <v>266</v>
      </c>
      <c r="B14" s="344"/>
      <c r="C14" s="86" t="s">
        <v>267</v>
      </c>
      <c r="D14" s="343" t="s">
        <v>268</v>
      </c>
      <c r="E14" s="345"/>
      <c r="F14" s="345"/>
      <c r="G14" s="345"/>
      <c r="H14" s="344"/>
      <c r="I14" s="343" t="s">
        <v>269</v>
      </c>
      <c r="J14" s="344"/>
      <c r="K14" s="165"/>
      <c r="L14" s="165"/>
      <c r="M14" s="165"/>
      <c r="N14" s="165"/>
      <c r="O14" s="166"/>
      <c r="P14" s="166"/>
    </row>
    <row r="15" spans="1:16" s="186" customFormat="1" ht="66" customHeight="1" thickBot="1" x14ac:dyDescent="0.3">
      <c r="A15" s="346" t="s">
        <v>1413</v>
      </c>
      <c r="B15" s="347"/>
      <c r="C15" s="308" t="s">
        <v>1414</v>
      </c>
      <c r="D15" s="346" t="s">
        <v>1415</v>
      </c>
      <c r="E15" s="377"/>
      <c r="F15" s="377"/>
      <c r="G15" s="377"/>
      <c r="H15" s="347"/>
      <c r="I15" s="346" t="s">
        <v>1416</v>
      </c>
      <c r="J15" s="347"/>
      <c r="K15" s="277"/>
      <c r="L15" s="278"/>
      <c r="M15" s="278"/>
      <c r="N15" s="278"/>
      <c r="O15" s="279"/>
      <c r="P15" s="278"/>
    </row>
    <row r="16" spans="1:16" s="186" customFormat="1" ht="15.75" thickBot="1" x14ac:dyDescent="0.3">
      <c r="A16" s="82" t="s">
        <v>1417</v>
      </c>
      <c r="B16" s="83"/>
      <c r="C16" s="174" t="s">
        <v>260</v>
      </c>
      <c r="D16" s="380"/>
      <c r="E16" s="381"/>
      <c r="F16" s="381"/>
      <c r="G16" s="381"/>
      <c r="H16" s="381"/>
      <c r="I16" s="381"/>
      <c r="J16" s="382"/>
      <c r="K16" s="408"/>
      <c r="L16" s="409"/>
      <c r="M16" s="409"/>
      <c r="N16" s="409"/>
      <c r="O16" s="409"/>
      <c r="P16" s="409"/>
    </row>
    <row r="17" spans="1:16" s="186" customFormat="1" ht="46.5" customHeight="1" x14ac:dyDescent="0.25">
      <c r="A17" s="173" t="s">
        <v>831</v>
      </c>
      <c r="B17" s="256" t="s">
        <v>832</v>
      </c>
      <c r="C17" s="256" t="s">
        <v>1418</v>
      </c>
      <c r="D17" s="272"/>
      <c r="E17" s="272"/>
      <c r="F17" s="272"/>
      <c r="G17" s="272"/>
      <c r="H17" s="273"/>
      <c r="I17" s="272"/>
      <c r="J17" s="272"/>
      <c r="K17" s="274"/>
      <c r="L17" s="274"/>
      <c r="M17" s="274"/>
      <c r="N17" s="274"/>
      <c r="O17" s="274"/>
      <c r="P17" s="275"/>
    </row>
    <row r="18" spans="1:16" s="186" customFormat="1" ht="83.25" customHeight="1" x14ac:dyDescent="0.25">
      <c r="A18" s="173" t="s">
        <v>833</v>
      </c>
      <c r="B18" s="256" t="s">
        <v>227</v>
      </c>
      <c r="C18" s="256" t="s">
        <v>1419</v>
      </c>
      <c r="D18" s="272"/>
      <c r="E18" s="272"/>
      <c r="F18" s="272"/>
      <c r="G18" s="272"/>
      <c r="H18" s="273"/>
      <c r="I18" s="272"/>
      <c r="J18" s="272"/>
      <c r="K18" s="274"/>
      <c r="L18" s="274"/>
      <c r="M18" s="274"/>
      <c r="N18" s="274"/>
      <c r="O18" s="274"/>
      <c r="P18" s="275"/>
    </row>
    <row r="19" spans="1:16" s="186" customFormat="1" ht="100.5" customHeight="1" x14ac:dyDescent="0.25">
      <c r="A19" s="173" t="s">
        <v>834</v>
      </c>
      <c r="B19" s="256" t="s">
        <v>228</v>
      </c>
      <c r="C19" s="256" t="s">
        <v>1420</v>
      </c>
      <c r="D19" s="272"/>
      <c r="E19" s="272"/>
      <c r="F19" s="272"/>
      <c r="G19" s="272"/>
      <c r="H19" s="273"/>
      <c r="I19" s="272"/>
      <c r="J19" s="272"/>
      <c r="K19" s="274"/>
      <c r="L19" s="274"/>
      <c r="M19" s="274"/>
      <c r="N19" s="274"/>
      <c r="O19" s="274"/>
      <c r="P19" s="275"/>
    </row>
    <row r="20" spans="1:16" s="186" customFormat="1" ht="67.5" customHeight="1" x14ac:dyDescent="0.25">
      <c r="A20" s="173" t="s">
        <v>835</v>
      </c>
      <c r="B20" s="256" t="s">
        <v>229</v>
      </c>
      <c r="C20" s="256" t="s">
        <v>1421</v>
      </c>
      <c r="D20" s="272"/>
      <c r="E20" s="272"/>
      <c r="F20" s="272"/>
      <c r="G20" s="272"/>
      <c r="H20" s="273"/>
      <c r="I20" s="272"/>
      <c r="J20" s="272"/>
      <c r="K20" s="274"/>
      <c r="L20" s="274"/>
      <c r="M20" s="274"/>
      <c r="N20" s="274"/>
      <c r="O20" s="274"/>
      <c r="P20" s="275"/>
    </row>
    <row r="21" spans="1:16" s="186" customFormat="1" ht="54" customHeight="1" x14ac:dyDescent="0.25">
      <c r="A21" s="173" t="s">
        <v>836</v>
      </c>
      <c r="B21" s="256" t="s">
        <v>230</v>
      </c>
      <c r="C21" s="256" t="s">
        <v>1422</v>
      </c>
      <c r="D21" s="272"/>
      <c r="E21" s="272"/>
      <c r="F21" s="272"/>
      <c r="G21" s="272"/>
      <c r="H21" s="273"/>
      <c r="I21" s="272"/>
      <c r="J21" s="272"/>
      <c r="K21" s="274"/>
      <c r="L21" s="274"/>
      <c r="M21" s="274"/>
      <c r="N21" s="274"/>
      <c r="O21" s="274"/>
      <c r="P21" s="275"/>
    </row>
    <row r="22" spans="1:16" s="186" customFormat="1" ht="15.75" customHeight="1" thickBot="1" x14ac:dyDescent="0.3">
      <c r="A22" s="343" t="s">
        <v>266</v>
      </c>
      <c r="B22" s="344"/>
      <c r="C22" s="86" t="s">
        <v>267</v>
      </c>
      <c r="D22" s="343" t="s">
        <v>268</v>
      </c>
      <c r="E22" s="345"/>
      <c r="F22" s="345"/>
      <c r="G22" s="345"/>
      <c r="H22" s="344"/>
      <c r="I22" s="343" t="s">
        <v>269</v>
      </c>
      <c r="J22" s="344"/>
      <c r="K22" s="165"/>
      <c r="L22" s="165"/>
      <c r="M22" s="165"/>
      <c r="N22" s="165"/>
      <c r="O22" s="166"/>
      <c r="P22" s="166"/>
    </row>
    <row r="23" spans="1:16" s="186" customFormat="1" ht="77.25" customHeight="1" thickBot="1" x14ac:dyDescent="0.3">
      <c r="A23" s="346" t="s">
        <v>1423</v>
      </c>
      <c r="B23" s="347"/>
      <c r="C23" s="257" t="s">
        <v>1424</v>
      </c>
      <c r="D23" s="346" t="s">
        <v>1425</v>
      </c>
      <c r="E23" s="377"/>
      <c r="F23" s="377"/>
      <c r="G23" s="377"/>
      <c r="H23" s="347"/>
      <c r="I23" s="346" t="s">
        <v>1426</v>
      </c>
      <c r="J23" s="347"/>
      <c r="K23" s="277"/>
      <c r="L23" s="278"/>
      <c r="M23" s="278"/>
      <c r="N23" s="278"/>
      <c r="O23" s="279"/>
      <c r="P23" s="278"/>
    </row>
    <row r="24" spans="1:16" s="186" customFormat="1" ht="15.75" thickBot="1" x14ac:dyDescent="0.3">
      <c r="A24" s="82" t="s">
        <v>1427</v>
      </c>
      <c r="B24" s="83"/>
      <c r="C24" s="174" t="s">
        <v>260</v>
      </c>
      <c r="D24" s="380"/>
      <c r="E24" s="381"/>
      <c r="F24" s="381"/>
      <c r="G24" s="381"/>
      <c r="H24" s="381"/>
      <c r="I24" s="381"/>
      <c r="J24" s="382"/>
      <c r="K24" s="408"/>
      <c r="L24" s="409"/>
      <c r="M24" s="409"/>
      <c r="N24" s="409"/>
      <c r="O24" s="409"/>
      <c r="P24" s="409"/>
    </row>
    <row r="25" spans="1:16" s="186" customFormat="1" ht="33" customHeight="1" x14ac:dyDescent="0.25">
      <c r="A25" s="173" t="s">
        <v>837</v>
      </c>
      <c r="B25" s="256" t="s">
        <v>838</v>
      </c>
      <c r="C25" s="256" t="s">
        <v>1428</v>
      </c>
      <c r="D25" s="272"/>
      <c r="E25" s="272"/>
      <c r="F25" s="272"/>
      <c r="G25" s="272"/>
      <c r="H25" s="273"/>
      <c r="I25" s="272"/>
      <c r="J25" s="272"/>
      <c r="K25" s="274"/>
      <c r="L25" s="274"/>
      <c r="M25" s="274"/>
      <c r="N25" s="274"/>
      <c r="O25" s="274"/>
      <c r="P25" s="275"/>
    </row>
    <row r="26" spans="1:16" s="186" customFormat="1" ht="40.5" customHeight="1" x14ac:dyDescent="0.25">
      <c r="A26" s="173" t="s">
        <v>839</v>
      </c>
      <c r="B26" s="256" t="s">
        <v>840</v>
      </c>
      <c r="C26" s="257" t="s">
        <v>1429</v>
      </c>
      <c r="D26" s="272"/>
      <c r="E26" s="272"/>
      <c r="F26" s="272"/>
      <c r="G26" s="272"/>
      <c r="H26" s="273"/>
      <c r="I26" s="272"/>
      <c r="J26" s="272"/>
      <c r="K26" s="274"/>
      <c r="L26" s="274"/>
      <c r="M26" s="274"/>
      <c r="N26" s="274"/>
      <c r="O26" s="274"/>
      <c r="P26" s="275"/>
    </row>
    <row r="27" spans="1:16" s="186" customFormat="1" ht="52.5" customHeight="1" x14ac:dyDescent="0.25">
      <c r="A27" s="173" t="s">
        <v>841</v>
      </c>
      <c r="B27" s="239" t="s">
        <v>842</v>
      </c>
      <c r="C27" s="240" t="s">
        <v>1411</v>
      </c>
      <c r="D27" s="285"/>
      <c r="E27" s="285"/>
      <c r="F27" s="285"/>
      <c r="G27" s="285"/>
      <c r="H27" s="315"/>
      <c r="I27" s="285"/>
      <c r="J27" s="285"/>
      <c r="K27" s="274"/>
      <c r="L27" s="274"/>
      <c r="M27" s="274"/>
      <c r="N27" s="274"/>
      <c r="O27" s="274"/>
      <c r="P27" s="275"/>
    </row>
    <row r="28" spans="1:16" s="186" customFormat="1" ht="114" customHeight="1" x14ac:dyDescent="0.25">
      <c r="A28" s="173" t="s">
        <v>843</v>
      </c>
      <c r="B28" s="256" t="s">
        <v>844</v>
      </c>
      <c r="C28" s="256" t="s">
        <v>1430</v>
      </c>
      <c r="D28" s="272"/>
      <c r="E28" s="272"/>
      <c r="F28" s="272"/>
      <c r="G28" s="272"/>
      <c r="H28" s="273"/>
      <c r="I28" s="272"/>
      <c r="J28" s="272"/>
      <c r="K28" s="274"/>
      <c r="L28" s="274"/>
      <c r="M28" s="274"/>
      <c r="N28" s="274"/>
      <c r="O28" s="274"/>
      <c r="P28" s="275"/>
    </row>
    <row r="29" spans="1:16" s="186" customFormat="1" ht="15.75" customHeight="1" thickBot="1" x14ac:dyDescent="0.3">
      <c r="A29" s="343" t="s">
        <v>266</v>
      </c>
      <c r="B29" s="344"/>
      <c r="C29" s="86" t="s">
        <v>267</v>
      </c>
      <c r="D29" s="343" t="s">
        <v>268</v>
      </c>
      <c r="E29" s="345"/>
      <c r="F29" s="345"/>
      <c r="G29" s="345"/>
      <c r="H29" s="344"/>
      <c r="I29" s="343" t="s">
        <v>269</v>
      </c>
      <c r="J29" s="344"/>
      <c r="K29" s="165"/>
      <c r="L29" s="165"/>
      <c r="M29" s="165"/>
      <c r="N29" s="165"/>
      <c r="O29" s="166"/>
      <c r="P29" s="166"/>
    </row>
    <row r="30" spans="1:16" s="186" customFormat="1" ht="75" customHeight="1" x14ac:dyDescent="0.25">
      <c r="A30" s="378" t="s">
        <v>1431</v>
      </c>
      <c r="B30" s="379"/>
      <c r="C30" s="256" t="s">
        <v>1432</v>
      </c>
      <c r="D30" s="378" t="s">
        <v>1433</v>
      </c>
      <c r="E30" s="407"/>
      <c r="F30" s="407"/>
      <c r="G30" s="407"/>
      <c r="H30" s="379"/>
      <c r="I30" s="378" t="s">
        <v>1434</v>
      </c>
      <c r="J30" s="379"/>
      <c r="K30" s="277"/>
      <c r="L30" s="278"/>
      <c r="M30" s="278"/>
      <c r="N30" s="278"/>
      <c r="O30" s="279"/>
      <c r="P30" s="278"/>
    </row>
  </sheetData>
  <sheetProtection algorithmName="SHA-512" hashValue="IeBnYodDjG1LoFlWpvq59z1h+zTWiNKO1PGaQVJrms+IntVhoLy59GDNiQvJrJbrC3KRHVyQ7JWmTeB+b0/fyQ==" saltValue="66u86kF+e0nQn1vyo5CWyw==" spinCount="100000" sheet="1" objects="1" scenarios="1" selectLockedCells="1"/>
  <mergeCells count="25">
    <mergeCell ref="K6:P6"/>
    <mergeCell ref="D16:J16"/>
    <mergeCell ref="K16:P16"/>
    <mergeCell ref="D24:J24"/>
    <mergeCell ref="K24:P24"/>
    <mergeCell ref="D4:I4"/>
    <mergeCell ref="A14:B14"/>
    <mergeCell ref="D14:H14"/>
    <mergeCell ref="I14:J14"/>
    <mergeCell ref="A15:B15"/>
    <mergeCell ref="D15:H15"/>
    <mergeCell ref="I15:J15"/>
    <mergeCell ref="D6:J6"/>
    <mergeCell ref="A22:B22"/>
    <mergeCell ref="D22:H22"/>
    <mergeCell ref="I22:J22"/>
    <mergeCell ref="A23:B23"/>
    <mergeCell ref="D23:H23"/>
    <mergeCell ref="I23:J23"/>
    <mergeCell ref="A29:B29"/>
    <mergeCell ref="D29:H29"/>
    <mergeCell ref="I29:J29"/>
    <mergeCell ref="A30:B30"/>
    <mergeCell ref="D30:H30"/>
    <mergeCell ref="I30:J30"/>
  </mergeCells>
  <conditionalFormatting sqref="C26">
    <cfRule type="cellIs" dxfId="5" priority="1" operator="equal">
      <formula>"Partial"</formula>
    </cfRule>
    <cfRule type="cellIs" dxfId="4" priority="2" operator="equal">
      <formula>"No"</formula>
    </cfRule>
    <cfRule type="cellIs" dxfId="3" priority="3" operator="equal">
      <formula>"Yes"</formula>
    </cfRule>
  </conditionalFormatting>
  <dataValidations count="1">
    <dataValidation type="list" allowBlank="1" showInputMessage="1" showErrorMessage="1" sqref="D7:G13 D17:G21 D25:G28 K7:N13 K17:N21 K25:N28" xr:uid="{AF56F261-71FB-4314-8A17-889B649E1A8D}">
      <formula1>Results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0506EE7-3577-4B40-A62F-509C26CF5B01}">
          <x14:formula1>
            <xm:f>List!$B$1:$B$4</xm:f>
          </x14:formula1>
          <xm:sqref>P16:P21 P24:P28 P7:P13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574C1-F9A7-456A-848B-6597F4745452}">
  <sheetPr>
    <tabColor rgb="FF0F2D52"/>
  </sheetPr>
  <dimension ref="A1:S26"/>
  <sheetViews>
    <sheetView zoomScaleNormal="100" workbookViewId="0">
      <pane ySplit="5" topLeftCell="A6" activePane="bottomLeft" state="frozen"/>
      <selection pane="bottomLeft" activeCell="D9" sqref="D9"/>
    </sheetView>
  </sheetViews>
  <sheetFormatPr defaultColWidth="9.140625" defaultRowHeight="15" x14ac:dyDescent="0.25"/>
  <cols>
    <col min="1" max="1" width="13.7109375" style="90" customWidth="1"/>
    <col min="2" max="3" width="57.5703125" style="91" customWidth="1"/>
    <col min="4" max="7" width="6" style="91" customWidth="1"/>
    <col min="8" max="8" width="36.7109375" style="91" customWidth="1"/>
    <col min="9" max="9" width="27.42578125" style="91" customWidth="1"/>
    <col min="10" max="10" width="36.85546875" style="91" customWidth="1"/>
    <col min="11" max="14" width="6.7109375" style="188" hidden="1" customWidth="1"/>
    <col min="15" max="15" width="47.7109375" style="187" hidden="1" customWidth="1"/>
    <col min="16" max="16" width="44.85546875" style="188" hidden="1" customWidth="1"/>
    <col min="17" max="19" width="5.7109375" style="91" customWidth="1"/>
    <col min="20" max="16384" width="9.140625" style="93"/>
  </cols>
  <sheetData>
    <row r="1" spans="1:16" s="186" customFormat="1" ht="18.75" x14ac:dyDescent="0.25">
      <c r="A1" s="59" t="s">
        <v>917</v>
      </c>
      <c r="B1" s="270"/>
      <c r="C1" s="270"/>
      <c r="D1" s="270"/>
      <c r="E1" s="270"/>
      <c r="F1" s="270"/>
      <c r="G1" s="270"/>
      <c r="H1" s="270"/>
      <c r="I1" s="270"/>
      <c r="J1" s="270"/>
      <c r="K1" s="271"/>
      <c r="L1" s="271"/>
      <c r="M1" s="271"/>
      <c r="N1" s="271"/>
      <c r="O1" s="271"/>
      <c r="P1" s="271"/>
    </row>
    <row r="2" spans="1:16" s="186" customFormat="1" ht="18.75" x14ac:dyDescent="0.25">
      <c r="A2" s="175" t="s">
        <v>1435</v>
      </c>
      <c r="B2" s="270"/>
      <c r="C2" s="270"/>
      <c r="D2" s="270"/>
      <c r="E2" s="270"/>
      <c r="F2" s="270"/>
      <c r="G2" s="270"/>
      <c r="H2" s="270"/>
      <c r="I2" s="270"/>
      <c r="J2" s="270"/>
      <c r="K2" s="271"/>
      <c r="L2" s="271"/>
      <c r="M2" s="271"/>
      <c r="N2" s="271"/>
      <c r="O2" s="271"/>
      <c r="P2" s="271"/>
    </row>
    <row r="3" spans="1:16" s="186" customFormat="1" ht="15.75" thickBot="1" x14ac:dyDescent="0.3">
      <c r="A3" s="270"/>
      <c r="B3" s="270"/>
      <c r="C3" s="270"/>
      <c r="D3" s="270"/>
      <c r="E3" s="270"/>
      <c r="F3" s="270"/>
      <c r="G3" s="270"/>
      <c r="H3" s="270"/>
      <c r="I3" s="270"/>
      <c r="J3" s="270"/>
      <c r="K3" s="271"/>
      <c r="L3" s="271"/>
      <c r="M3" s="271"/>
      <c r="N3" s="271"/>
      <c r="O3" s="271"/>
      <c r="P3" s="271"/>
    </row>
    <row r="4" spans="1:16" s="186" customFormat="1" ht="31.5" customHeight="1" thickBot="1" x14ac:dyDescent="0.3">
      <c r="A4" s="176" t="s">
        <v>246</v>
      </c>
      <c r="B4" s="177"/>
      <c r="C4" s="178"/>
      <c r="D4" s="374" t="s">
        <v>247</v>
      </c>
      <c r="E4" s="375"/>
      <c r="F4" s="375"/>
      <c r="G4" s="375"/>
      <c r="H4" s="375"/>
      <c r="I4" s="375"/>
      <c r="J4" s="179"/>
      <c r="K4" s="166"/>
      <c r="L4" s="166"/>
      <c r="M4" s="166"/>
      <c r="N4" s="166"/>
      <c r="O4" s="166" t="s">
        <v>248</v>
      </c>
      <c r="P4" s="166"/>
    </row>
    <row r="5" spans="1:16" s="186" customFormat="1" ht="30.75" thickBot="1" x14ac:dyDescent="0.3">
      <c r="A5" s="180"/>
      <c r="B5" s="180"/>
      <c r="C5" s="181"/>
      <c r="D5" s="70" t="s">
        <v>249</v>
      </c>
      <c r="E5" s="70" t="s">
        <v>250</v>
      </c>
      <c r="F5" s="70" t="s">
        <v>251</v>
      </c>
      <c r="G5" s="71" t="s">
        <v>252</v>
      </c>
      <c r="H5" s="72" t="s">
        <v>253</v>
      </c>
      <c r="I5" s="73" t="s">
        <v>254</v>
      </c>
      <c r="J5" s="73" t="s">
        <v>255</v>
      </c>
      <c r="K5" s="182" t="s">
        <v>249</v>
      </c>
      <c r="L5" s="182" t="s">
        <v>250</v>
      </c>
      <c r="M5" s="182" t="s">
        <v>251</v>
      </c>
      <c r="N5" s="183" t="s">
        <v>252</v>
      </c>
      <c r="O5" s="184" t="s">
        <v>256</v>
      </c>
      <c r="P5" s="185" t="s">
        <v>257</v>
      </c>
    </row>
    <row r="6" spans="1:16" s="186" customFormat="1" ht="15.75" thickBot="1" x14ac:dyDescent="0.3">
      <c r="A6" s="82" t="s">
        <v>1436</v>
      </c>
      <c r="B6" s="83"/>
      <c r="C6" s="174" t="s">
        <v>260</v>
      </c>
      <c r="D6" s="380"/>
      <c r="E6" s="381"/>
      <c r="F6" s="381"/>
      <c r="G6" s="381"/>
      <c r="H6" s="381"/>
      <c r="I6" s="381"/>
      <c r="J6" s="382"/>
      <c r="K6" s="165"/>
      <c r="L6" s="165"/>
      <c r="M6" s="165"/>
      <c r="N6" s="165"/>
      <c r="O6" s="165"/>
      <c r="P6" s="165"/>
    </row>
    <row r="7" spans="1:16" s="186" customFormat="1" ht="60.75" customHeight="1" x14ac:dyDescent="0.25">
      <c r="A7" s="173" t="s">
        <v>846</v>
      </c>
      <c r="B7" s="256" t="s">
        <v>847</v>
      </c>
      <c r="C7" s="257" t="s">
        <v>1437</v>
      </c>
      <c r="D7" s="272"/>
      <c r="E7" s="272"/>
      <c r="F7" s="272"/>
      <c r="G7" s="272"/>
      <c r="H7" s="273"/>
      <c r="I7" s="272"/>
      <c r="J7" s="272"/>
      <c r="K7" s="285"/>
      <c r="L7" s="285"/>
      <c r="M7" s="285"/>
      <c r="N7" s="285"/>
      <c r="O7" s="274"/>
      <c r="P7" s="275"/>
    </row>
    <row r="8" spans="1:16" s="186" customFormat="1" ht="48.75" customHeight="1" x14ac:dyDescent="0.25">
      <c r="A8" s="173" t="s">
        <v>848</v>
      </c>
      <c r="B8" s="256" t="s">
        <v>849</v>
      </c>
      <c r="C8" s="257" t="s">
        <v>1438</v>
      </c>
      <c r="D8" s="272"/>
      <c r="E8" s="272"/>
      <c r="F8" s="272"/>
      <c r="G8" s="272"/>
      <c r="H8" s="273"/>
      <c r="I8" s="272"/>
      <c r="J8" s="272"/>
      <c r="K8" s="285"/>
      <c r="L8" s="285"/>
      <c r="M8" s="285"/>
      <c r="N8" s="285"/>
      <c r="O8" s="274"/>
      <c r="P8" s="275"/>
    </row>
    <row r="9" spans="1:16" s="186" customFormat="1" ht="66" customHeight="1" x14ac:dyDescent="0.25">
      <c r="A9" s="173" t="s">
        <v>850</v>
      </c>
      <c r="B9" s="256" t="s">
        <v>851</v>
      </c>
      <c r="C9" s="257" t="s">
        <v>1439</v>
      </c>
      <c r="D9" s="272"/>
      <c r="E9" s="272"/>
      <c r="F9" s="272"/>
      <c r="G9" s="272"/>
      <c r="H9" s="273"/>
      <c r="I9" s="272"/>
      <c r="J9" s="272"/>
      <c r="K9" s="285"/>
      <c r="L9" s="285"/>
      <c r="M9" s="285"/>
      <c r="N9" s="285"/>
      <c r="O9" s="274"/>
      <c r="P9" s="275"/>
    </row>
    <row r="10" spans="1:16" s="186" customFormat="1" ht="76.5" customHeight="1" x14ac:dyDescent="0.25">
      <c r="A10" s="173" t="s">
        <v>852</v>
      </c>
      <c r="B10" s="256" t="s">
        <v>853</v>
      </c>
      <c r="C10" s="257" t="s">
        <v>1440</v>
      </c>
      <c r="D10" s="272"/>
      <c r="E10" s="272"/>
      <c r="F10" s="272"/>
      <c r="G10" s="272"/>
      <c r="H10" s="273"/>
      <c r="I10" s="272"/>
      <c r="J10" s="272"/>
      <c r="K10" s="285"/>
      <c r="L10" s="285"/>
      <c r="M10" s="285"/>
      <c r="N10" s="285"/>
      <c r="O10" s="274"/>
      <c r="P10" s="275"/>
    </row>
    <row r="11" spans="1:16" s="186" customFormat="1" ht="70.5" customHeight="1" x14ac:dyDescent="0.25">
      <c r="A11" s="173" t="s">
        <v>854</v>
      </c>
      <c r="B11" s="256" t="s">
        <v>855</v>
      </c>
      <c r="C11" s="257" t="s">
        <v>1441</v>
      </c>
      <c r="D11" s="272"/>
      <c r="E11" s="272"/>
      <c r="F11" s="272"/>
      <c r="G11" s="272"/>
      <c r="H11" s="273"/>
      <c r="I11" s="272"/>
      <c r="J11" s="272"/>
      <c r="K11" s="285"/>
      <c r="L11" s="285"/>
      <c r="M11" s="285"/>
      <c r="N11" s="285"/>
      <c r="O11" s="274"/>
      <c r="P11" s="275"/>
    </row>
    <row r="12" spans="1:16" s="186" customFormat="1" ht="15.75" customHeight="1" thickBot="1" x14ac:dyDescent="0.3">
      <c r="A12" s="343" t="s">
        <v>266</v>
      </c>
      <c r="B12" s="344"/>
      <c r="C12" s="86" t="s">
        <v>267</v>
      </c>
      <c r="D12" s="343" t="s">
        <v>268</v>
      </c>
      <c r="E12" s="345"/>
      <c r="F12" s="345"/>
      <c r="G12" s="345"/>
      <c r="H12" s="344"/>
      <c r="I12" s="343" t="s">
        <v>269</v>
      </c>
      <c r="J12" s="344"/>
      <c r="K12" s="165"/>
      <c r="L12" s="165"/>
      <c r="M12" s="165"/>
      <c r="N12" s="165"/>
      <c r="O12" s="166"/>
      <c r="P12" s="166"/>
    </row>
    <row r="13" spans="1:16" s="186" customFormat="1" ht="70.5" customHeight="1" thickBot="1" x14ac:dyDescent="0.3">
      <c r="A13" s="346" t="s">
        <v>1442</v>
      </c>
      <c r="B13" s="347"/>
      <c r="C13" s="257" t="s">
        <v>1443</v>
      </c>
      <c r="D13" s="346" t="s">
        <v>1444</v>
      </c>
      <c r="E13" s="377"/>
      <c r="F13" s="377"/>
      <c r="G13" s="377"/>
      <c r="H13" s="347"/>
      <c r="I13" s="346" t="s">
        <v>1445</v>
      </c>
      <c r="J13" s="347"/>
      <c r="K13" s="277"/>
      <c r="L13" s="278"/>
      <c r="M13" s="278"/>
      <c r="N13" s="278"/>
      <c r="O13" s="279"/>
      <c r="P13" s="278"/>
    </row>
    <row r="14" spans="1:16" s="186" customFormat="1" ht="15.75" thickBot="1" x14ac:dyDescent="0.3">
      <c r="A14" s="82" t="s">
        <v>1446</v>
      </c>
      <c r="B14" s="83"/>
      <c r="C14" s="174" t="s">
        <v>260</v>
      </c>
      <c r="D14" s="380"/>
      <c r="E14" s="381"/>
      <c r="F14" s="381"/>
      <c r="G14" s="381"/>
      <c r="H14" s="381"/>
      <c r="I14" s="381"/>
      <c r="J14" s="382"/>
      <c r="K14" s="165"/>
      <c r="L14" s="165"/>
      <c r="M14" s="165"/>
      <c r="N14" s="165"/>
      <c r="O14" s="165"/>
      <c r="P14" s="165"/>
    </row>
    <row r="15" spans="1:16" s="186" customFormat="1" ht="84.75" customHeight="1" x14ac:dyDescent="0.25">
      <c r="A15" s="173" t="s">
        <v>856</v>
      </c>
      <c r="B15" s="256" t="s">
        <v>857</v>
      </c>
      <c r="C15" s="257" t="s">
        <v>1447</v>
      </c>
      <c r="D15" s="272"/>
      <c r="E15" s="272"/>
      <c r="F15" s="272"/>
      <c r="G15" s="272"/>
      <c r="H15" s="273"/>
      <c r="I15" s="272"/>
      <c r="J15" s="272"/>
      <c r="K15" s="274"/>
      <c r="L15" s="274"/>
      <c r="M15" s="274"/>
      <c r="N15" s="274"/>
      <c r="O15" s="274"/>
      <c r="P15" s="275"/>
    </row>
    <row r="16" spans="1:16" s="186" customFormat="1" ht="15.75" customHeight="1" thickBot="1" x14ac:dyDescent="0.3">
      <c r="A16" s="343" t="s">
        <v>266</v>
      </c>
      <c r="B16" s="344"/>
      <c r="C16" s="86" t="s">
        <v>267</v>
      </c>
      <c r="D16" s="343" t="s">
        <v>268</v>
      </c>
      <c r="E16" s="345"/>
      <c r="F16" s="345"/>
      <c r="G16" s="345"/>
      <c r="H16" s="344"/>
      <c r="I16" s="343" t="s">
        <v>269</v>
      </c>
      <c r="J16" s="344"/>
      <c r="K16" s="165"/>
      <c r="L16" s="165"/>
      <c r="M16" s="165"/>
      <c r="N16" s="165"/>
      <c r="O16" s="166"/>
      <c r="P16" s="166"/>
    </row>
    <row r="17" spans="1:16" s="186" customFormat="1" ht="72" customHeight="1" thickBot="1" x14ac:dyDescent="0.3">
      <c r="A17" s="346" t="s">
        <v>1448</v>
      </c>
      <c r="B17" s="347"/>
      <c r="C17" s="257" t="s">
        <v>1449</v>
      </c>
      <c r="D17" s="346" t="s">
        <v>1450</v>
      </c>
      <c r="E17" s="377"/>
      <c r="F17" s="377"/>
      <c r="G17" s="377"/>
      <c r="H17" s="347"/>
      <c r="I17" s="346" t="s">
        <v>1451</v>
      </c>
      <c r="J17" s="347"/>
      <c r="K17" s="277"/>
      <c r="L17" s="278"/>
      <c r="M17" s="278"/>
      <c r="N17" s="278"/>
      <c r="O17" s="279"/>
      <c r="P17" s="278"/>
    </row>
    <row r="18" spans="1:16" s="186" customFormat="1" ht="15.75" thickBot="1" x14ac:dyDescent="0.3">
      <c r="A18" s="241" t="s">
        <v>1452</v>
      </c>
      <c r="B18" s="83"/>
      <c r="C18" s="174" t="s">
        <v>260</v>
      </c>
      <c r="D18" s="380"/>
      <c r="E18" s="381"/>
      <c r="F18" s="381"/>
      <c r="G18" s="381"/>
      <c r="H18" s="381"/>
      <c r="I18" s="381"/>
      <c r="J18" s="382"/>
      <c r="K18" s="165"/>
      <c r="L18" s="165"/>
      <c r="M18" s="165"/>
      <c r="N18" s="165"/>
      <c r="O18" s="165"/>
      <c r="P18" s="165"/>
    </row>
    <row r="19" spans="1:16" s="186" customFormat="1" ht="98.25" customHeight="1" x14ac:dyDescent="0.25">
      <c r="A19" s="173" t="s">
        <v>858</v>
      </c>
      <c r="B19" s="256" t="s">
        <v>859</v>
      </c>
      <c r="C19" s="257" t="s">
        <v>1453</v>
      </c>
      <c r="D19" s="272"/>
      <c r="E19" s="272"/>
      <c r="F19" s="272"/>
      <c r="G19" s="272"/>
      <c r="H19" s="273"/>
      <c r="I19" s="272"/>
      <c r="J19" s="272"/>
      <c r="K19" s="274"/>
      <c r="L19" s="274"/>
      <c r="M19" s="274"/>
      <c r="N19" s="274"/>
      <c r="O19" s="274"/>
      <c r="P19" s="275"/>
    </row>
    <row r="20" spans="1:16" s="186" customFormat="1" ht="15.75" customHeight="1" thickBot="1" x14ac:dyDescent="0.3">
      <c r="A20" s="343" t="s">
        <v>266</v>
      </c>
      <c r="B20" s="344"/>
      <c r="C20" s="86" t="s">
        <v>267</v>
      </c>
      <c r="D20" s="343" t="s">
        <v>268</v>
      </c>
      <c r="E20" s="345"/>
      <c r="F20" s="345"/>
      <c r="G20" s="345"/>
      <c r="H20" s="344"/>
      <c r="I20" s="343" t="s">
        <v>269</v>
      </c>
      <c r="J20" s="344"/>
      <c r="K20" s="165"/>
      <c r="L20" s="165"/>
      <c r="M20" s="165"/>
      <c r="N20" s="165"/>
      <c r="O20" s="166"/>
      <c r="P20" s="166"/>
    </row>
    <row r="21" spans="1:16" s="186" customFormat="1" ht="73.5" customHeight="1" thickBot="1" x14ac:dyDescent="0.3">
      <c r="A21" s="346" t="s">
        <v>1454</v>
      </c>
      <c r="B21" s="347"/>
      <c r="C21" s="257" t="s">
        <v>1455</v>
      </c>
      <c r="D21" s="346" t="s">
        <v>1456</v>
      </c>
      <c r="E21" s="377"/>
      <c r="F21" s="377"/>
      <c r="G21" s="377"/>
      <c r="H21" s="347"/>
      <c r="I21" s="346" t="s">
        <v>1457</v>
      </c>
      <c r="J21" s="347"/>
      <c r="K21" s="277"/>
      <c r="L21" s="278"/>
      <c r="M21" s="278"/>
      <c r="N21" s="278"/>
      <c r="O21" s="279"/>
      <c r="P21" s="278"/>
    </row>
    <row r="22" spans="1:16" s="186" customFormat="1" ht="15.75" thickBot="1" x14ac:dyDescent="0.3">
      <c r="A22" s="241" t="s">
        <v>1458</v>
      </c>
      <c r="B22" s="83"/>
      <c r="C22" s="174" t="s">
        <v>260</v>
      </c>
      <c r="D22" s="380"/>
      <c r="E22" s="381"/>
      <c r="F22" s="381"/>
      <c r="G22" s="381"/>
      <c r="H22" s="381"/>
      <c r="I22" s="381"/>
      <c r="J22" s="382"/>
      <c r="K22" s="165"/>
      <c r="L22" s="165"/>
      <c r="M22" s="165"/>
      <c r="N22" s="165"/>
      <c r="O22" s="165"/>
      <c r="P22" s="165"/>
    </row>
    <row r="23" spans="1:16" s="186" customFormat="1" ht="68.25" customHeight="1" x14ac:dyDescent="0.25">
      <c r="A23" s="173" t="s">
        <v>860</v>
      </c>
      <c r="B23" s="256" t="s">
        <v>861</v>
      </c>
      <c r="C23" s="257" t="s">
        <v>1459</v>
      </c>
      <c r="D23" s="272"/>
      <c r="E23" s="272"/>
      <c r="F23" s="272"/>
      <c r="G23" s="272"/>
      <c r="H23" s="273"/>
      <c r="I23" s="272"/>
      <c r="J23" s="272"/>
      <c r="K23" s="274"/>
      <c r="L23" s="274"/>
      <c r="M23" s="274"/>
      <c r="N23" s="274"/>
      <c r="O23" s="274"/>
      <c r="P23" s="275"/>
    </row>
    <row r="24" spans="1:16" s="186" customFormat="1" ht="60.75" customHeight="1" x14ac:dyDescent="0.25">
      <c r="A24" s="173" t="s">
        <v>862</v>
      </c>
      <c r="B24" s="256" t="s">
        <v>863</v>
      </c>
      <c r="C24" s="257" t="s">
        <v>1460</v>
      </c>
      <c r="D24" s="272"/>
      <c r="E24" s="272"/>
      <c r="F24" s="272"/>
      <c r="G24" s="272"/>
      <c r="H24" s="273"/>
      <c r="I24" s="272"/>
      <c r="J24" s="272"/>
      <c r="K24" s="274"/>
      <c r="L24" s="274"/>
      <c r="M24" s="274"/>
      <c r="N24" s="274"/>
      <c r="O24" s="274"/>
      <c r="P24" s="275"/>
    </row>
    <row r="25" spans="1:16" s="186" customFormat="1" ht="15.75" customHeight="1" thickBot="1" x14ac:dyDescent="0.3">
      <c r="A25" s="343" t="s">
        <v>266</v>
      </c>
      <c r="B25" s="344"/>
      <c r="C25" s="86" t="s">
        <v>267</v>
      </c>
      <c r="D25" s="343" t="s">
        <v>268</v>
      </c>
      <c r="E25" s="345"/>
      <c r="F25" s="345"/>
      <c r="G25" s="345"/>
      <c r="H25" s="344"/>
      <c r="I25" s="343" t="s">
        <v>269</v>
      </c>
      <c r="J25" s="344"/>
      <c r="K25" s="165"/>
      <c r="L25" s="165"/>
      <c r="M25" s="165"/>
      <c r="N25" s="165"/>
      <c r="O25" s="166"/>
      <c r="P25" s="166"/>
    </row>
    <row r="26" spans="1:16" s="186" customFormat="1" ht="64.5" customHeight="1" x14ac:dyDescent="0.25">
      <c r="A26" s="346" t="s">
        <v>1461</v>
      </c>
      <c r="B26" s="347"/>
      <c r="C26" s="257" t="s">
        <v>1462</v>
      </c>
      <c r="D26" s="346" t="s">
        <v>1463</v>
      </c>
      <c r="E26" s="377"/>
      <c r="F26" s="377"/>
      <c r="G26" s="377"/>
      <c r="H26" s="347"/>
      <c r="I26" s="346" t="s">
        <v>1464</v>
      </c>
      <c r="J26" s="347"/>
      <c r="K26" s="277"/>
      <c r="L26" s="278"/>
      <c r="M26" s="278"/>
      <c r="N26" s="278"/>
      <c r="O26" s="279"/>
      <c r="P26" s="278"/>
    </row>
  </sheetData>
  <sheetProtection algorithmName="SHA-512" hashValue="+FMv2PGVyZCmYjFrVKsES95SaoqbKZrsmh77NaBkxtu6KNTbSV+0KKpOJr2G8/50URmN83daFKxIiOICgAgIWQ==" saltValue="1ez/yfveVv4fjcOtd6fylA==" spinCount="100000" sheet="1" objects="1" scenarios="1" selectLockedCells="1"/>
  <mergeCells count="29">
    <mergeCell ref="D22:J22"/>
    <mergeCell ref="D14:J14"/>
    <mergeCell ref="D18:J18"/>
    <mergeCell ref="D4:I4"/>
    <mergeCell ref="A12:B12"/>
    <mergeCell ref="D12:H12"/>
    <mergeCell ref="I12:J12"/>
    <mergeCell ref="A13:B13"/>
    <mergeCell ref="D13:H13"/>
    <mergeCell ref="I13:J13"/>
    <mergeCell ref="D6:J6"/>
    <mergeCell ref="A16:B16"/>
    <mergeCell ref="D16:H16"/>
    <mergeCell ref="I16:J16"/>
    <mergeCell ref="A17:B17"/>
    <mergeCell ref="D17:H17"/>
    <mergeCell ref="I17:J17"/>
    <mergeCell ref="A20:B20"/>
    <mergeCell ref="D20:H20"/>
    <mergeCell ref="I20:J20"/>
    <mergeCell ref="A21:B21"/>
    <mergeCell ref="D21:H21"/>
    <mergeCell ref="I21:J21"/>
    <mergeCell ref="A25:B25"/>
    <mergeCell ref="D25:H25"/>
    <mergeCell ref="I25:J25"/>
    <mergeCell ref="A26:B26"/>
    <mergeCell ref="D26:H26"/>
    <mergeCell ref="I26:J26"/>
  </mergeCells>
  <conditionalFormatting sqref="C7:C11 C15 C19 C23:C24">
    <cfRule type="cellIs" dxfId="2" priority="10" operator="equal">
      <formula>"Partial"</formula>
    </cfRule>
    <cfRule type="cellIs" dxfId="1" priority="11" operator="equal">
      <formula>"No"</formula>
    </cfRule>
    <cfRule type="cellIs" dxfId="0" priority="12" operator="equal">
      <formula>"Yes"</formula>
    </cfRule>
  </conditionalFormatting>
  <dataValidations count="1">
    <dataValidation type="list" allowBlank="1" showInputMessage="1" showErrorMessage="1" sqref="D7:G11 D15:G15 D19:G19 D23:G24 K15:N15 K19:N19 K23:N24 K7:N11" xr:uid="{F90FA47C-5175-4B5F-B6E2-9D2769DE4D57}">
      <formula1>Results</formula1>
    </dataValidation>
  </dataValidations>
  <pageMargins left="0.7" right="0.7" top="0.75" bottom="0.75" header="0.3" footer="0.3"/>
  <pageSetup paperSize="9" orientation="portrait" r:id="rId1"/>
  <ignoredErrors>
    <ignoredError sqref="A11"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CAD5489-F76D-47E1-A631-022D3DAC943C}">
          <x14:formula1>
            <xm:f>List!$B$1:$B$4</xm:f>
          </x14:formula1>
          <xm:sqref>P6:P11 P18:P19 P14:P15 P22:P24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089DB-37F0-42D8-B7CE-D891C15D9DC3}">
  <sheetPr>
    <tabColor rgb="FF0F2D52"/>
  </sheetPr>
  <dimension ref="A1:J55"/>
  <sheetViews>
    <sheetView zoomScaleNormal="100" workbookViewId="0">
      <pane ySplit="5" topLeftCell="A6" activePane="bottomLeft" state="frozen"/>
      <selection activeCell="P11" sqref="P11"/>
      <selection pane="bottomLeft" activeCell="J12" sqref="J12"/>
    </sheetView>
  </sheetViews>
  <sheetFormatPr defaultColWidth="9.140625" defaultRowHeight="15" x14ac:dyDescent="0.25"/>
  <cols>
    <col min="1" max="1" width="29.140625" style="139" customWidth="1"/>
    <col min="2" max="2" width="20" style="137" customWidth="1"/>
    <col min="3" max="3" width="54.42578125" style="137" customWidth="1"/>
    <col min="4" max="7" width="6.7109375" style="137" customWidth="1"/>
    <col min="8" max="8" width="30.7109375" style="137" customWidth="1"/>
    <col min="9" max="9" width="31.7109375" style="137" customWidth="1"/>
    <col min="10" max="10" width="46" style="137" customWidth="1"/>
    <col min="11" max="16384" width="9.140625" style="137"/>
  </cols>
  <sheetData>
    <row r="1" spans="1:10" s="124" customFormat="1" ht="18.75" x14ac:dyDescent="0.3">
      <c r="A1" s="123" t="s">
        <v>917</v>
      </c>
    </row>
    <row r="2" spans="1:10" s="124" customFormat="1" ht="18.75" x14ac:dyDescent="0.3">
      <c r="A2" s="125" t="s">
        <v>1465</v>
      </c>
    </row>
    <row r="3" spans="1:10" s="124" customFormat="1" ht="19.5" thickBot="1" x14ac:dyDescent="0.35"/>
    <row r="4" spans="1:10" s="127" customFormat="1" ht="31.5" customHeight="1" thickBot="1" x14ac:dyDescent="0.3">
      <c r="A4" s="433" t="s">
        <v>246</v>
      </c>
      <c r="B4" s="434"/>
      <c r="C4" s="435"/>
      <c r="D4" s="440" t="s">
        <v>247</v>
      </c>
      <c r="E4" s="441"/>
      <c r="F4" s="441"/>
      <c r="G4" s="441"/>
      <c r="H4" s="441"/>
      <c r="I4" s="441"/>
      <c r="J4" s="126"/>
    </row>
    <row r="5" spans="1:10" s="127" customFormat="1" ht="38.25" customHeight="1" x14ac:dyDescent="0.25">
      <c r="A5" s="436"/>
      <c r="B5" s="436"/>
      <c r="C5" s="437"/>
      <c r="D5" s="129" t="s">
        <v>249</v>
      </c>
      <c r="E5" s="129" t="s">
        <v>250</v>
      </c>
      <c r="F5" s="129" t="s">
        <v>251</v>
      </c>
      <c r="G5" s="130" t="s">
        <v>252</v>
      </c>
      <c r="H5" s="131" t="s">
        <v>253</v>
      </c>
      <c r="I5" s="132" t="s">
        <v>254</v>
      </c>
      <c r="J5" s="132" t="s">
        <v>255</v>
      </c>
    </row>
    <row r="6" spans="1:10" s="127" customFormat="1" ht="13.5" x14ac:dyDescent="0.25">
      <c r="A6" s="133" t="s">
        <v>1466</v>
      </c>
      <c r="B6" s="133"/>
      <c r="C6" s="133"/>
      <c r="D6" s="436"/>
      <c r="E6" s="436"/>
      <c r="F6" s="437"/>
      <c r="G6" s="436"/>
      <c r="H6" s="436"/>
      <c r="I6" s="437"/>
      <c r="J6" s="128"/>
    </row>
    <row r="7" spans="1:10" s="127" customFormat="1" ht="30.75" customHeight="1" x14ac:dyDescent="0.25">
      <c r="A7" s="134" t="s">
        <v>864</v>
      </c>
      <c r="B7" s="438" t="s">
        <v>1467</v>
      </c>
      <c r="C7" s="439"/>
      <c r="D7" s="442" t="s">
        <v>871</v>
      </c>
      <c r="E7" s="443"/>
      <c r="F7" s="443"/>
      <c r="G7" s="443"/>
      <c r="H7" s="443"/>
      <c r="I7" s="443"/>
      <c r="J7" s="443"/>
    </row>
    <row r="8" spans="1:10" s="127" customFormat="1" ht="15.75" customHeight="1" x14ac:dyDescent="0.25">
      <c r="A8" s="135"/>
      <c r="B8" s="135"/>
      <c r="C8" s="135"/>
      <c r="D8" s="135"/>
      <c r="E8" s="135"/>
      <c r="F8" s="135"/>
      <c r="G8" s="135"/>
      <c r="H8" s="135"/>
      <c r="I8" s="135"/>
      <c r="J8" s="135"/>
    </row>
    <row r="9" spans="1:10" x14ac:dyDescent="0.25">
      <c r="A9" s="136" t="s">
        <v>1468</v>
      </c>
      <c r="B9" s="136" t="s">
        <v>1469</v>
      </c>
      <c r="C9" s="136" t="s">
        <v>1470</v>
      </c>
      <c r="D9" s="308"/>
      <c r="E9" s="308"/>
      <c r="F9" s="308"/>
      <c r="G9" s="308"/>
      <c r="H9" s="308"/>
      <c r="I9" s="308"/>
      <c r="J9" s="308"/>
    </row>
    <row r="10" spans="1:10" ht="30" x14ac:dyDescent="0.25">
      <c r="A10" s="257" t="s">
        <v>1471</v>
      </c>
      <c r="B10" s="257" t="s">
        <v>1472</v>
      </c>
      <c r="C10" s="257" t="s">
        <v>1473</v>
      </c>
      <c r="D10" s="308"/>
      <c r="E10" s="308"/>
      <c r="F10" s="138"/>
      <c r="G10" s="138"/>
      <c r="H10" s="308"/>
      <c r="I10" s="308"/>
      <c r="J10" s="308"/>
    </row>
    <row r="11" spans="1:10" ht="30" x14ac:dyDescent="0.25">
      <c r="A11" s="257" t="s">
        <v>1474</v>
      </c>
      <c r="B11" s="257" t="s">
        <v>1475</v>
      </c>
      <c r="C11" s="257" t="s">
        <v>1476</v>
      </c>
      <c r="D11" s="308"/>
      <c r="E11" s="308"/>
      <c r="F11" s="308"/>
      <c r="G11" s="308"/>
      <c r="H11" s="308"/>
      <c r="I11" s="308"/>
      <c r="J11" s="308"/>
    </row>
    <row r="12" spans="1:10" ht="60" x14ac:dyDescent="0.25">
      <c r="A12" s="257" t="s">
        <v>1477</v>
      </c>
      <c r="B12" s="257"/>
      <c r="C12" s="257" t="s">
        <v>1478</v>
      </c>
      <c r="D12" s="308"/>
      <c r="E12" s="308"/>
      <c r="F12" s="308"/>
      <c r="G12" s="308"/>
      <c r="H12" s="308"/>
      <c r="I12" s="308"/>
      <c r="J12" s="308"/>
    </row>
    <row r="13" spans="1:10" x14ac:dyDescent="0.25">
      <c r="A13" s="257" t="s">
        <v>1479</v>
      </c>
      <c r="B13" s="257"/>
      <c r="C13" s="280" t="s">
        <v>1480</v>
      </c>
      <c r="D13" s="308"/>
      <c r="E13" s="308"/>
      <c r="F13" s="308"/>
      <c r="G13" s="308"/>
      <c r="H13" s="308"/>
      <c r="I13" s="308"/>
      <c r="J13" s="308"/>
    </row>
    <row r="14" spans="1:10" x14ac:dyDescent="0.25">
      <c r="A14" s="280" t="s">
        <v>1481</v>
      </c>
      <c r="B14" s="429"/>
      <c r="C14" s="280" t="s">
        <v>1482</v>
      </c>
      <c r="D14" s="308"/>
      <c r="E14" s="308"/>
      <c r="F14" s="308"/>
      <c r="G14" s="308"/>
      <c r="H14" s="308"/>
      <c r="I14" s="308"/>
      <c r="J14" s="308"/>
    </row>
    <row r="15" spans="1:10" ht="14.45" customHeight="1" x14ac:dyDescent="0.25">
      <c r="A15" s="307"/>
      <c r="B15" s="432"/>
      <c r="C15" s="307" t="s">
        <v>1483</v>
      </c>
      <c r="D15" s="308"/>
      <c r="E15" s="308"/>
      <c r="F15" s="308"/>
      <c r="G15" s="308"/>
      <c r="H15" s="308"/>
      <c r="I15" s="308"/>
      <c r="J15" s="308"/>
    </row>
    <row r="16" spans="1:10" x14ac:dyDescent="0.25">
      <c r="A16" s="307"/>
      <c r="B16" s="432"/>
      <c r="C16" s="307" t="s">
        <v>1484</v>
      </c>
      <c r="D16" s="308"/>
      <c r="E16" s="308"/>
      <c r="F16" s="308"/>
      <c r="G16" s="308"/>
      <c r="H16" s="308"/>
      <c r="I16" s="308"/>
      <c r="J16" s="308"/>
    </row>
    <row r="17" spans="1:3" ht="30" x14ac:dyDescent="0.25">
      <c r="A17" s="307"/>
      <c r="B17" s="432"/>
      <c r="C17" s="307" t="s">
        <v>1485</v>
      </c>
    </row>
    <row r="18" spans="1:3" x14ac:dyDescent="0.25">
      <c r="A18" s="284"/>
      <c r="B18" s="365"/>
      <c r="C18" s="284" t="s">
        <v>1486</v>
      </c>
    </row>
    <row r="19" spans="1:3" x14ac:dyDescent="0.25">
      <c r="A19" s="257" t="s">
        <v>1487</v>
      </c>
      <c r="B19" s="257" t="s">
        <v>1488</v>
      </c>
      <c r="C19" s="284" t="s">
        <v>1473</v>
      </c>
    </row>
    <row r="20" spans="1:3" ht="30" x14ac:dyDescent="0.25">
      <c r="A20" s="257" t="s">
        <v>1489</v>
      </c>
      <c r="B20" s="257" t="s">
        <v>1490</v>
      </c>
      <c r="C20" s="257" t="s">
        <v>1491</v>
      </c>
    </row>
    <row r="21" spans="1:3" x14ac:dyDescent="0.25">
      <c r="A21" s="257" t="s">
        <v>1492</v>
      </c>
      <c r="B21" s="257"/>
      <c r="C21" s="257" t="s">
        <v>1480</v>
      </c>
    </row>
    <row r="22" spans="1:3" x14ac:dyDescent="0.25">
      <c r="A22" s="257" t="s">
        <v>1493</v>
      </c>
      <c r="B22" s="257"/>
      <c r="C22" s="257" t="s">
        <v>1480</v>
      </c>
    </row>
    <row r="23" spans="1:3" x14ac:dyDescent="0.25">
      <c r="A23" s="257" t="s">
        <v>1494</v>
      </c>
      <c r="B23" s="257"/>
      <c r="C23" s="257" t="s">
        <v>1480</v>
      </c>
    </row>
    <row r="24" spans="1:3" ht="60" x14ac:dyDescent="0.25">
      <c r="A24" s="257" t="s">
        <v>1495</v>
      </c>
      <c r="B24" s="257" t="s">
        <v>1496</v>
      </c>
      <c r="C24" s="257" t="s">
        <v>1497</v>
      </c>
    </row>
    <row r="25" spans="1:3" ht="77.099999999999994" customHeight="1" x14ac:dyDescent="0.25">
      <c r="A25" s="257" t="s">
        <v>1498</v>
      </c>
      <c r="B25" s="257" t="s">
        <v>1499</v>
      </c>
      <c r="C25" s="257" t="s">
        <v>1500</v>
      </c>
    </row>
    <row r="26" spans="1:3" ht="30" x14ac:dyDescent="0.25">
      <c r="A26" s="257" t="s">
        <v>1501</v>
      </c>
      <c r="B26" s="257"/>
      <c r="C26" s="257" t="s">
        <v>1502</v>
      </c>
    </row>
    <row r="27" spans="1:3" ht="30" x14ac:dyDescent="0.25">
      <c r="A27" s="257" t="s">
        <v>1503</v>
      </c>
      <c r="B27" s="257"/>
      <c r="C27" s="257" t="s">
        <v>1502</v>
      </c>
    </row>
    <row r="28" spans="1:3" x14ac:dyDescent="0.25">
      <c r="A28" s="257" t="s">
        <v>1504</v>
      </c>
      <c r="B28" s="257"/>
      <c r="C28" s="257" t="s">
        <v>1502</v>
      </c>
    </row>
    <row r="29" spans="1:3" x14ac:dyDescent="0.25">
      <c r="A29" s="257" t="s">
        <v>1505</v>
      </c>
      <c r="B29" s="257"/>
      <c r="C29" s="257" t="s">
        <v>1480</v>
      </c>
    </row>
    <row r="30" spans="1:3" ht="60" x14ac:dyDescent="0.25">
      <c r="A30" s="257" t="s">
        <v>1506</v>
      </c>
      <c r="B30" s="257"/>
      <c r="C30" s="257" t="s">
        <v>1507</v>
      </c>
    </row>
    <row r="31" spans="1:3" ht="62.1" customHeight="1" x14ac:dyDescent="0.25">
      <c r="A31" s="257" t="s">
        <v>1508</v>
      </c>
      <c r="B31" s="257" t="s">
        <v>1509</v>
      </c>
      <c r="C31" s="257" t="s">
        <v>1510</v>
      </c>
    </row>
    <row r="32" spans="1:3" ht="45" x14ac:dyDescent="0.25">
      <c r="A32" s="257" t="s">
        <v>1511</v>
      </c>
      <c r="B32" s="257"/>
      <c r="C32" s="257" t="s">
        <v>1512</v>
      </c>
    </row>
    <row r="33" spans="1:3" ht="60.6" customHeight="1" x14ac:dyDescent="0.25">
      <c r="A33" s="257" t="s">
        <v>1513</v>
      </c>
      <c r="B33" s="257" t="s">
        <v>1514</v>
      </c>
      <c r="C33" s="257" t="s">
        <v>1515</v>
      </c>
    </row>
    <row r="34" spans="1:3" ht="30" x14ac:dyDescent="0.25">
      <c r="A34" s="257" t="s">
        <v>1516</v>
      </c>
      <c r="B34" s="257" t="s">
        <v>1517</v>
      </c>
      <c r="C34" s="257" t="s">
        <v>1518</v>
      </c>
    </row>
    <row r="35" spans="1:3" ht="30" x14ac:dyDescent="0.25">
      <c r="A35" s="257" t="s">
        <v>1519</v>
      </c>
      <c r="B35" s="257" t="s">
        <v>1520</v>
      </c>
      <c r="C35" s="257" t="s">
        <v>1521</v>
      </c>
    </row>
    <row r="36" spans="1:3" x14ac:dyDescent="0.25">
      <c r="A36" s="257" t="s">
        <v>1522</v>
      </c>
      <c r="B36" s="257"/>
      <c r="C36" s="257" t="s">
        <v>1523</v>
      </c>
    </row>
    <row r="37" spans="1:3" x14ac:dyDescent="0.25">
      <c r="A37" s="257" t="s">
        <v>1524</v>
      </c>
      <c r="B37" s="257"/>
      <c r="C37" s="257" t="s">
        <v>1500</v>
      </c>
    </row>
    <row r="38" spans="1:3" ht="30" x14ac:dyDescent="0.25">
      <c r="A38" s="257" t="s">
        <v>1525</v>
      </c>
      <c r="B38" s="257" t="s">
        <v>1526</v>
      </c>
      <c r="C38" s="257" t="s">
        <v>1527</v>
      </c>
    </row>
    <row r="39" spans="1:3" x14ac:dyDescent="0.25">
      <c r="A39" s="257" t="s">
        <v>1528</v>
      </c>
      <c r="B39" s="257"/>
      <c r="C39" s="257" t="s">
        <v>1529</v>
      </c>
    </row>
    <row r="40" spans="1:3" x14ac:dyDescent="0.25">
      <c r="A40" s="257" t="s">
        <v>1530</v>
      </c>
      <c r="B40" s="257"/>
      <c r="C40" s="257" t="s">
        <v>1480</v>
      </c>
    </row>
    <row r="41" spans="1:3" x14ac:dyDescent="0.25">
      <c r="A41" s="257" t="s">
        <v>1531</v>
      </c>
      <c r="B41" s="257" t="s">
        <v>1532</v>
      </c>
      <c r="C41" s="257" t="s">
        <v>1533</v>
      </c>
    </row>
    <row r="42" spans="1:3" ht="45" x14ac:dyDescent="0.25">
      <c r="A42" s="257" t="s">
        <v>1534</v>
      </c>
      <c r="B42" s="257" t="s">
        <v>1535</v>
      </c>
      <c r="C42" s="257" t="s">
        <v>1536</v>
      </c>
    </row>
    <row r="43" spans="1:3" x14ac:dyDescent="0.25">
      <c r="A43" s="257" t="s">
        <v>1537</v>
      </c>
      <c r="B43" s="257"/>
      <c r="C43" s="257" t="s">
        <v>1500</v>
      </c>
    </row>
    <row r="44" spans="1:3" ht="30" x14ac:dyDescent="0.25">
      <c r="A44" s="257" t="s">
        <v>1538</v>
      </c>
      <c r="B44" s="257"/>
      <c r="C44" s="257" t="s">
        <v>1539</v>
      </c>
    </row>
    <row r="45" spans="1:3" x14ac:dyDescent="0.25">
      <c r="A45" s="257" t="s">
        <v>1540</v>
      </c>
      <c r="B45" s="257"/>
      <c r="C45" s="257" t="s">
        <v>1541</v>
      </c>
    </row>
    <row r="46" spans="1:3" ht="30" x14ac:dyDescent="0.25">
      <c r="A46" s="257" t="s">
        <v>1542</v>
      </c>
      <c r="B46" s="257"/>
      <c r="C46" s="257" t="s">
        <v>1543</v>
      </c>
    </row>
    <row r="47" spans="1:3" x14ac:dyDescent="0.25">
      <c r="A47" s="257" t="s">
        <v>1544</v>
      </c>
      <c r="B47" s="257"/>
      <c r="C47" s="257" t="s">
        <v>1545</v>
      </c>
    </row>
    <row r="48" spans="1:3" x14ac:dyDescent="0.25">
      <c r="A48" s="257" t="s">
        <v>1546</v>
      </c>
      <c r="B48" s="257"/>
      <c r="C48" s="257" t="s">
        <v>1500</v>
      </c>
    </row>
    <row r="49" spans="1:3" ht="45" x14ac:dyDescent="0.25">
      <c r="A49" s="257" t="s">
        <v>1547</v>
      </c>
      <c r="B49" s="257" t="s">
        <v>1548</v>
      </c>
      <c r="C49" s="257" t="s">
        <v>1549</v>
      </c>
    </row>
    <row r="50" spans="1:3" ht="30" x14ac:dyDescent="0.25">
      <c r="A50" s="257" t="s">
        <v>1550</v>
      </c>
      <c r="B50" s="257" t="s">
        <v>1551</v>
      </c>
      <c r="C50" s="257" t="s">
        <v>1552</v>
      </c>
    </row>
    <row r="51" spans="1:3" x14ac:dyDescent="0.25">
      <c r="A51" s="257" t="s">
        <v>1553</v>
      </c>
      <c r="B51" s="257"/>
      <c r="C51" s="257" t="s">
        <v>1500</v>
      </c>
    </row>
    <row r="52" spans="1:3" x14ac:dyDescent="0.25">
      <c r="A52" s="257" t="s">
        <v>1554</v>
      </c>
      <c r="B52" s="257"/>
      <c r="C52" s="257" t="s">
        <v>1555</v>
      </c>
    </row>
    <row r="53" spans="1:3" x14ac:dyDescent="0.25">
      <c r="A53" s="257" t="s">
        <v>1556</v>
      </c>
      <c r="B53" s="257"/>
      <c r="C53" s="257" t="s">
        <v>1500</v>
      </c>
    </row>
    <row r="54" spans="1:3" x14ac:dyDescent="0.25">
      <c r="A54" s="257" t="s">
        <v>1557</v>
      </c>
      <c r="B54" s="257"/>
      <c r="C54" s="257" t="s">
        <v>1500</v>
      </c>
    </row>
    <row r="55" spans="1:3" x14ac:dyDescent="0.25">
      <c r="A55" s="257" t="s">
        <v>1558</v>
      </c>
      <c r="B55" s="257" t="s">
        <v>1559</v>
      </c>
      <c r="C55" s="257" t="s">
        <v>1500</v>
      </c>
    </row>
  </sheetData>
  <sheetProtection algorithmName="SHA-512" hashValue="X0VsMtsZCVmjxH9Hmu5no2GzeitHiAcy/HPXlU3QkqvdN9KDB361Wc/vypYoqxF9y0fhN7VV9SlmHzQKPlhr8A==" saltValue="Oi2P69S1+s0fqgAGaFkgCw==" spinCount="100000" sheet="1" objects="1" scenarios="1" selectLockedCells="1"/>
  <mergeCells count="8">
    <mergeCell ref="B14:B18"/>
    <mergeCell ref="A4:C4"/>
    <mergeCell ref="A5:C5"/>
    <mergeCell ref="B7:C7"/>
    <mergeCell ref="D4:I4"/>
    <mergeCell ref="D7:J7"/>
    <mergeCell ref="D6:F6"/>
    <mergeCell ref="G6:I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F2D52"/>
  </sheetPr>
  <dimension ref="A1:J36"/>
  <sheetViews>
    <sheetView zoomScale="115" zoomScaleNormal="115" workbookViewId="0">
      <selection activeCell="I15" sqref="I15"/>
    </sheetView>
  </sheetViews>
  <sheetFormatPr defaultRowHeight="15" x14ac:dyDescent="0.25"/>
  <cols>
    <col min="1" max="1" width="43" style="96" customWidth="1"/>
    <col min="2" max="2" width="15.140625" style="96" bestFit="1" customWidth="1"/>
    <col min="3" max="3" width="14.28515625" style="96" bestFit="1" customWidth="1"/>
    <col min="4" max="4" width="15.7109375" style="96" bestFit="1" customWidth="1"/>
    <col min="5" max="5" width="14.85546875" style="96" bestFit="1" customWidth="1"/>
    <col min="6" max="6" width="17.5703125" style="96" bestFit="1" customWidth="1"/>
    <col min="7" max="7" width="16.5703125" style="96" bestFit="1" customWidth="1"/>
    <col min="8" max="8" width="16.140625" style="96" bestFit="1" customWidth="1"/>
    <col min="9" max="9" width="15.28515625" style="96" bestFit="1" customWidth="1"/>
    <col min="10" max="16384" width="9.140625" style="96"/>
  </cols>
  <sheetData>
    <row r="1" spans="1:7" x14ac:dyDescent="0.25">
      <c r="A1" s="122" t="s">
        <v>42</v>
      </c>
      <c r="B1" s="113"/>
      <c r="C1" s="113"/>
      <c r="D1" s="247"/>
      <c r="E1" s="247"/>
      <c r="F1" s="247"/>
      <c r="G1" s="247"/>
    </row>
    <row r="2" spans="1:7" x14ac:dyDescent="0.25">
      <c r="A2" s="243"/>
      <c r="B2" s="247"/>
      <c r="C2" s="247"/>
      <c r="D2" s="247"/>
      <c r="E2" s="247"/>
      <c r="F2" s="247"/>
      <c r="G2" s="247"/>
    </row>
    <row r="3" spans="1:7" x14ac:dyDescent="0.25">
      <c r="A3" s="115" t="s">
        <v>43</v>
      </c>
      <c r="B3" s="325" t="s">
        <v>44</v>
      </c>
      <c r="C3" s="325"/>
      <c r="D3" s="325"/>
      <c r="E3" s="326"/>
      <c r="F3" s="326"/>
      <c r="G3" s="326"/>
    </row>
    <row r="4" spans="1:7" x14ac:dyDescent="0.25">
      <c r="A4" s="120" t="s">
        <v>45</v>
      </c>
      <c r="B4" s="322"/>
      <c r="C4" s="323"/>
      <c r="D4" s="323"/>
      <c r="E4" s="323"/>
      <c r="F4" s="323"/>
      <c r="G4" s="324"/>
    </row>
    <row r="5" spans="1:7" x14ac:dyDescent="0.25">
      <c r="A5" s="117" t="s">
        <v>46</v>
      </c>
      <c r="B5" s="322"/>
      <c r="C5" s="323"/>
      <c r="D5" s="323"/>
      <c r="E5" s="323"/>
      <c r="F5" s="323"/>
      <c r="G5" s="324"/>
    </row>
    <row r="6" spans="1:7" x14ac:dyDescent="0.25">
      <c r="A6" s="117" t="s">
        <v>47</v>
      </c>
      <c r="B6" s="322"/>
      <c r="C6" s="323"/>
      <c r="D6" s="323"/>
      <c r="E6" s="323"/>
      <c r="F6" s="323"/>
      <c r="G6" s="324"/>
    </row>
    <row r="7" spans="1:7" x14ac:dyDescent="0.25">
      <c r="A7" s="117" t="s">
        <v>48</v>
      </c>
      <c r="B7" s="322"/>
      <c r="C7" s="323"/>
      <c r="D7" s="323"/>
      <c r="E7" s="323"/>
      <c r="F7" s="323"/>
      <c r="G7" s="324"/>
    </row>
    <row r="8" spans="1:7" x14ac:dyDescent="0.25">
      <c r="A8" s="121" t="s">
        <v>49</v>
      </c>
      <c r="B8" s="327" t="s">
        <v>50</v>
      </c>
      <c r="C8" s="329"/>
      <c r="D8" s="114"/>
      <c r="E8" s="327" t="s">
        <v>51</v>
      </c>
      <c r="F8" s="328"/>
      <c r="G8" s="328"/>
    </row>
    <row r="9" spans="1:7" x14ac:dyDescent="0.25">
      <c r="A9" s="117" t="s">
        <v>52</v>
      </c>
      <c r="B9" s="322"/>
      <c r="C9" s="323"/>
      <c r="D9" s="324"/>
      <c r="E9" s="322"/>
      <c r="F9" s="323"/>
      <c r="G9" s="324"/>
    </row>
    <row r="10" spans="1:7" x14ac:dyDescent="0.25">
      <c r="A10" s="117" t="s">
        <v>53</v>
      </c>
      <c r="B10" s="322"/>
      <c r="C10" s="323"/>
      <c r="D10" s="324"/>
      <c r="E10" s="322"/>
      <c r="F10" s="323"/>
      <c r="G10" s="324"/>
    </row>
    <row r="11" spans="1:7" x14ac:dyDescent="0.25">
      <c r="A11" s="117" t="s">
        <v>54</v>
      </c>
      <c r="B11" s="322"/>
      <c r="C11" s="323"/>
      <c r="D11" s="324"/>
      <c r="E11" s="322"/>
      <c r="F11" s="323"/>
      <c r="G11" s="324"/>
    </row>
    <row r="12" spans="1:7" x14ac:dyDescent="0.25">
      <c r="A12" s="117" t="s">
        <v>55</v>
      </c>
      <c r="B12" s="322"/>
      <c r="C12" s="323"/>
      <c r="D12" s="324"/>
      <c r="E12" s="322"/>
      <c r="F12" s="323"/>
      <c r="G12" s="324"/>
    </row>
    <row r="13" spans="1:7" x14ac:dyDescent="0.25">
      <c r="A13" s="117" t="s">
        <v>56</v>
      </c>
      <c r="B13" s="322"/>
      <c r="C13" s="323"/>
      <c r="D13" s="324"/>
      <c r="E13" s="322"/>
      <c r="F13" s="323"/>
      <c r="G13" s="324"/>
    </row>
    <row r="14" spans="1:7" x14ac:dyDescent="0.25">
      <c r="A14" s="115" t="s">
        <v>57</v>
      </c>
      <c r="B14" s="325" t="s">
        <v>44</v>
      </c>
      <c r="C14" s="325"/>
      <c r="D14" s="325"/>
      <c r="E14" s="326"/>
      <c r="F14" s="326"/>
      <c r="G14" s="326"/>
    </row>
    <row r="15" spans="1:7" x14ac:dyDescent="0.25">
      <c r="A15" s="117" t="s">
        <v>58</v>
      </c>
      <c r="B15" s="322"/>
      <c r="C15" s="323"/>
      <c r="D15" s="323"/>
      <c r="E15" s="323"/>
      <c r="F15" s="323"/>
      <c r="G15" s="324"/>
    </row>
    <row r="16" spans="1:7" x14ac:dyDescent="0.25">
      <c r="A16" s="117" t="s">
        <v>59</v>
      </c>
      <c r="B16" s="322"/>
      <c r="C16" s="323"/>
      <c r="D16" s="323"/>
      <c r="E16" s="323"/>
      <c r="F16" s="323"/>
      <c r="G16" s="324"/>
    </row>
    <row r="17" spans="1:10" x14ac:dyDescent="0.25">
      <c r="A17" s="117" t="s">
        <v>60</v>
      </c>
      <c r="B17" s="322"/>
      <c r="C17" s="323"/>
      <c r="D17" s="323"/>
      <c r="E17" s="323"/>
      <c r="F17" s="323"/>
      <c r="G17" s="324"/>
      <c r="H17" s="247"/>
      <c r="I17" s="247"/>
      <c r="J17" s="247"/>
    </row>
    <row r="18" spans="1:10" x14ac:dyDescent="0.25">
      <c r="A18" s="115" t="s">
        <v>61</v>
      </c>
      <c r="B18" s="325" t="s">
        <v>44</v>
      </c>
      <c r="C18" s="325"/>
      <c r="D18" s="325"/>
      <c r="E18" s="326"/>
      <c r="F18" s="326"/>
      <c r="G18" s="326"/>
      <c r="H18" s="247"/>
      <c r="I18" s="247"/>
      <c r="J18" s="247"/>
    </row>
    <row r="19" spans="1:10" x14ac:dyDescent="0.25">
      <c r="A19" s="117" t="s">
        <v>62</v>
      </c>
      <c r="B19" s="322"/>
      <c r="C19" s="323"/>
      <c r="D19" s="323"/>
      <c r="E19" s="323"/>
      <c r="F19" s="323"/>
      <c r="G19" s="324"/>
      <c r="H19" s="247"/>
      <c r="I19" s="247"/>
      <c r="J19" s="247"/>
    </row>
    <row r="20" spans="1:10" x14ac:dyDescent="0.25">
      <c r="A20" s="117" t="s">
        <v>63</v>
      </c>
      <c r="B20" s="322"/>
      <c r="C20" s="323"/>
      <c r="D20" s="323"/>
      <c r="E20" s="323"/>
      <c r="F20" s="323"/>
      <c r="G20" s="324"/>
      <c r="H20" s="247"/>
      <c r="I20" s="247"/>
      <c r="J20" s="247"/>
    </row>
    <row r="21" spans="1:10" x14ac:dyDescent="0.25">
      <c r="A21" s="117" t="s">
        <v>64</v>
      </c>
      <c r="B21" s="322"/>
      <c r="C21" s="323"/>
      <c r="D21" s="323"/>
      <c r="E21" s="323"/>
      <c r="F21" s="323"/>
      <c r="G21" s="324"/>
      <c r="H21" s="247"/>
      <c r="I21" s="247"/>
      <c r="J21" s="247"/>
    </row>
    <row r="22" spans="1:10" x14ac:dyDescent="0.25">
      <c r="A22" s="117" t="s">
        <v>65</v>
      </c>
      <c r="B22" s="322"/>
      <c r="C22" s="323"/>
      <c r="D22" s="323"/>
      <c r="E22" s="323"/>
      <c r="F22" s="323"/>
      <c r="G22" s="324"/>
      <c r="H22" s="247"/>
      <c r="I22" s="247"/>
      <c r="J22" s="247"/>
    </row>
    <row r="23" spans="1:10" x14ac:dyDescent="0.25">
      <c r="A23" s="117" t="s">
        <v>66</v>
      </c>
      <c r="B23" s="322"/>
      <c r="C23" s="323"/>
      <c r="D23" s="323"/>
      <c r="E23" s="323"/>
      <c r="F23" s="323"/>
      <c r="G23" s="324"/>
      <c r="H23" s="247"/>
      <c r="I23" s="247"/>
      <c r="J23" s="247"/>
    </row>
    <row r="24" spans="1:10" x14ac:dyDescent="0.25">
      <c r="A24" s="117" t="s">
        <v>67</v>
      </c>
      <c r="B24" s="333"/>
      <c r="C24" s="334"/>
      <c r="D24" s="334"/>
      <c r="E24" s="334"/>
      <c r="F24" s="334"/>
      <c r="G24" s="335"/>
      <c r="H24" s="247"/>
      <c r="I24" s="247"/>
      <c r="J24" s="247"/>
    </row>
    <row r="25" spans="1:10" x14ac:dyDescent="0.25">
      <c r="A25" s="243"/>
      <c r="B25" s="247"/>
      <c r="C25" s="247"/>
      <c r="D25" s="247"/>
      <c r="E25" s="247"/>
      <c r="F25" s="247"/>
      <c r="G25" s="247"/>
      <c r="H25" s="247"/>
      <c r="I25" s="247"/>
      <c r="J25" s="247"/>
    </row>
    <row r="26" spans="1:10" x14ac:dyDescent="0.25">
      <c r="A26" s="336" t="s">
        <v>68</v>
      </c>
      <c r="B26" s="336"/>
      <c r="C26" s="336"/>
      <c r="D26" s="336"/>
      <c r="E26" s="336"/>
      <c r="F26" s="336"/>
      <c r="G26" s="336"/>
      <c r="H26" s="336"/>
      <c r="I26" s="336"/>
      <c r="J26" s="247"/>
    </row>
    <row r="27" spans="1:10" x14ac:dyDescent="0.25">
      <c r="A27" s="115" t="s">
        <v>69</v>
      </c>
      <c r="B27" s="116" t="s">
        <v>70</v>
      </c>
      <c r="C27" s="116" t="s">
        <v>71</v>
      </c>
      <c r="D27" s="116" t="s">
        <v>72</v>
      </c>
      <c r="E27" s="116" t="s">
        <v>73</v>
      </c>
      <c r="F27" s="116" t="s">
        <v>74</v>
      </c>
      <c r="G27" s="116" t="s">
        <v>75</v>
      </c>
      <c r="H27" s="116" t="s">
        <v>76</v>
      </c>
      <c r="I27" s="116" t="s">
        <v>77</v>
      </c>
      <c r="J27" s="247"/>
    </row>
    <row r="28" spans="1:10" x14ac:dyDescent="0.25">
      <c r="A28" s="117" t="s">
        <v>78</v>
      </c>
      <c r="B28" s="330" t="s">
        <v>79</v>
      </c>
      <c r="C28" s="331"/>
      <c r="D28" s="331"/>
      <c r="E28" s="331"/>
      <c r="F28" s="331"/>
      <c r="G28" s="331"/>
      <c r="H28" s="331"/>
      <c r="I28" s="332"/>
      <c r="J28" s="248"/>
    </row>
    <row r="29" spans="1:10" x14ac:dyDescent="0.25">
      <c r="A29" s="117" t="s">
        <v>80</v>
      </c>
      <c r="B29" s="118">
        <f>COUNTIF('2. Design and Operation'!D:D,"Yes")</f>
        <v>0</v>
      </c>
      <c r="C29" s="119">
        <f>COUNTIF('2. Design and Operation'!D:D,"No")</f>
        <v>0</v>
      </c>
      <c r="D29" s="118">
        <f>COUNTIF('2. Design and Operation'!E:E,"Yes")</f>
        <v>0</v>
      </c>
      <c r="E29" s="119">
        <f>COUNTIF('2. Design and Operation'!E:E,"No")</f>
        <v>0</v>
      </c>
      <c r="F29" s="118">
        <f>COUNTIF('2. Design and Operation'!F:F,"Yes")</f>
        <v>0</v>
      </c>
      <c r="G29" s="119">
        <f>COUNTIF('2. Design and Operation'!F:F,"No")</f>
        <v>0</v>
      </c>
      <c r="H29" s="118">
        <f>COUNTIF('2. Design and Operation'!G:G,"Yes")</f>
        <v>0</v>
      </c>
      <c r="I29" s="119">
        <f>COUNTIF('2. Design and Operation'!G:G,"No")</f>
        <v>0</v>
      </c>
      <c r="J29" s="247"/>
    </row>
    <row r="30" spans="1:10" x14ac:dyDescent="0.25">
      <c r="A30" s="117" t="s">
        <v>81</v>
      </c>
      <c r="B30" s="118">
        <f>COUNTIF('3. Technology Provider'!D:D,"Yes")</f>
        <v>0</v>
      </c>
      <c r="C30" s="119">
        <f>COUNTIF('3. Technology Provider'!D:D,"No")</f>
        <v>0</v>
      </c>
      <c r="D30" s="118">
        <f>COUNTIF('3. Technology Provider'!E:E,"Yes")</f>
        <v>0</v>
      </c>
      <c r="E30" s="119">
        <f>COUNTIF('3. Technology Provider'!E:E,"No")</f>
        <v>0</v>
      </c>
      <c r="F30" s="118">
        <f>COUNTIF('3. Technology Provider'!F:F,"Yes")</f>
        <v>0</v>
      </c>
      <c r="G30" s="119">
        <f>COUNTIF('3. Technology Provider'!F:F,"No")</f>
        <v>0</v>
      </c>
      <c r="H30" s="118">
        <f>COUNTIF('3. Technology Provider'!G:G,"Yes")</f>
        <v>0</v>
      </c>
      <c r="I30" s="119">
        <f>COUNTIF('3. Technology Provider'!G:G,"No")</f>
        <v>0</v>
      </c>
      <c r="J30" s="247"/>
    </row>
    <row r="31" spans="1:10" x14ac:dyDescent="0.25">
      <c r="A31" s="117" t="s">
        <v>82</v>
      </c>
      <c r="B31" s="118">
        <f>COUNTIF('4. Enforcement Requirements'!D:D,"Yes")</f>
        <v>0</v>
      </c>
      <c r="C31" s="119">
        <f>COUNTIF('4. Enforcement Requirements'!D:D,"No")</f>
        <v>0</v>
      </c>
      <c r="D31" s="118">
        <f>COUNTIF('4. Enforcement Requirements'!E:E,"Yes")</f>
        <v>0</v>
      </c>
      <c r="E31" s="119">
        <f>COUNTIF('4. Enforcement Requirements'!E:E,"No")</f>
        <v>0</v>
      </c>
      <c r="F31" s="118">
        <f>COUNTIF('4. Enforcement Requirements'!F:F,"Yes")</f>
        <v>0</v>
      </c>
      <c r="G31" s="119">
        <f>COUNTIF('4. Enforcement Requirements'!F:F,"No")</f>
        <v>0</v>
      </c>
      <c r="H31" s="118">
        <f>COUNTIF('4. Enforcement Requirements'!G:G,"Yes")</f>
        <v>0</v>
      </c>
      <c r="I31" s="119">
        <f>COUNTIF('4. Enforcement Requirements'!G:G,"No")</f>
        <v>0</v>
      </c>
      <c r="J31" s="247"/>
    </row>
    <row r="32" spans="1:10" x14ac:dyDescent="0.25">
      <c r="A32" s="117" t="s">
        <v>83</v>
      </c>
      <c r="B32" s="118">
        <f>COUNTIF('5. Data Interoperability'!D:D,"Yes")</f>
        <v>0</v>
      </c>
      <c r="C32" s="119">
        <f>COUNTIF('5. Data Interoperability'!D:D,"No")</f>
        <v>0</v>
      </c>
      <c r="D32" s="118">
        <f>COUNTIF('5. Data Interoperability'!E:E,"Yes")</f>
        <v>0</v>
      </c>
      <c r="E32" s="119">
        <f>COUNTIF('5. Data Interoperability'!E:E,"No")</f>
        <v>0</v>
      </c>
      <c r="F32" s="118">
        <f>COUNTIF('5. Data Interoperability'!F:F,"Yes")</f>
        <v>0</v>
      </c>
      <c r="G32" s="119">
        <f>COUNTIF('5. Data Interoperability'!F:F,"No")</f>
        <v>0</v>
      </c>
      <c r="H32" s="118">
        <f>COUNTIF('5. Data Interoperability'!G:G,"Yes")</f>
        <v>0</v>
      </c>
      <c r="I32" s="119">
        <f>COUNTIF('5. Data Interoperability'!G:G,"No")</f>
        <v>0</v>
      </c>
      <c r="J32" s="247"/>
    </row>
    <row r="33" spans="1:9" x14ac:dyDescent="0.25">
      <c r="A33" s="117" t="s">
        <v>84</v>
      </c>
      <c r="B33" s="118">
        <f>COUNTIF('6. Data Specification'!D:D,"Yes")</f>
        <v>0</v>
      </c>
      <c r="C33" s="119">
        <f>COUNTIF('6. Data Specification'!D:D,"No")</f>
        <v>0</v>
      </c>
      <c r="D33" s="118">
        <f>COUNTIF('6. Data Specification'!E:E,"Yes")</f>
        <v>0</v>
      </c>
      <c r="E33" s="119">
        <f>COUNTIF('6. Data Specification'!E:E,"No")</f>
        <v>0</v>
      </c>
      <c r="F33" s="118">
        <f>COUNTIF('6. Data Specification'!F:F,"Yes")</f>
        <v>0</v>
      </c>
      <c r="G33" s="119">
        <f>COUNTIF('6. Data Specification'!F:F,"No")</f>
        <v>0</v>
      </c>
      <c r="H33" s="118">
        <f>COUNTIF('6. Data Specification'!G:G,"Yes")</f>
        <v>0</v>
      </c>
      <c r="I33" s="119">
        <f>COUNTIF('6. Data Specification'!G:G,"No")</f>
        <v>0</v>
      </c>
    </row>
    <row r="34" spans="1:9" x14ac:dyDescent="0.25">
      <c r="A34" s="117" t="s">
        <v>85</v>
      </c>
      <c r="B34" s="118">
        <f>COUNTIF('7. Work and Rest Options'!D:D,"Yes")</f>
        <v>0</v>
      </c>
      <c r="C34" s="119">
        <f>COUNTIF('7. Work and Rest Options'!D:D,"No")</f>
        <v>0</v>
      </c>
      <c r="D34" s="118">
        <f>COUNTIF('7. Work and Rest Options'!E:E,"Yes")</f>
        <v>0</v>
      </c>
      <c r="E34" s="119">
        <f>COUNTIF('7. Work and Rest Options'!E:E,"No")</f>
        <v>0</v>
      </c>
      <c r="F34" s="118">
        <f>COUNTIF('7. Work and Rest Options'!F:F,"Yes")</f>
        <v>0</v>
      </c>
      <c r="G34" s="119">
        <f>COUNTIF('7. Work and Rest Options'!F:F,"No")</f>
        <v>0</v>
      </c>
      <c r="H34" s="118">
        <f>COUNTIF('7. Work and Rest Options'!G:G,"Yes")</f>
        <v>0</v>
      </c>
      <c r="I34" s="119">
        <f>COUNTIF('7. Work and Rest Options'!G:G,"No")</f>
        <v>0</v>
      </c>
    </row>
    <row r="35" spans="1:9" x14ac:dyDescent="0.25">
      <c r="A35" s="117" t="s">
        <v>86</v>
      </c>
      <c r="B35" s="118">
        <f>COUNTIF('8. Approvals'!D:D,"Yes")</f>
        <v>0</v>
      </c>
      <c r="C35" s="119">
        <f>COUNTIF('8. Approvals'!D:D,"No")</f>
        <v>0</v>
      </c>
      <c r="D35" s="118">
        <f>COUNTIF('8. Approvals'!E:E,"Yes")</f>
        <v>0</v>
      </c>
      <c r="E35" s="119">
        <f>COUNTIF('8. Approvals'!E:E,"No")</f>
        <v>0</v>
      </c>
      <c r="F35" s="118">
        <f>COUNTIF('8. Approvals'!F:F,"Yes")</f>
        <v>0</v>
      </c>
      <c r="G35" s="119">
        <f>COUNTIF('8. Approvals'!F:F,"No")</f>
        <v>0</v>
      </c>
      <c r="H35" s="118">
        <f>COUNTIF('8. Approvals'!G:G,"Yes")</f>
        <v>0</v>
      </c>
      <c r="I35" s="119">
        <f>COUNTIF('8. Approvals'!G:G,"No")</f>
        <v>0</v>
      </c>
    </row>
    <row r="36" spans="1:9" x14ac:dyDescent="0.25">
      <c r="A36" s="117" t="s">
        <v>87</v>
      </c>
      <c r="B36" s="330" t="s">
        <v>79</v>
      </c>
      <c r="C36" s="331"/>
      <c r="D36" s="331"/>
      <c r="E36" s="331"/>
      <c r="F36" s="331"/>
      <c r="G36" s="331"/>
      <c r="H36" s="331"/>
      <c r="I36" s="332"/>
    </row>
  </sheetData>
  <sheetProtection algorithmName="SHA-512" hashValue="fltcBW/LMfeLDqaPnoXcOI4tRh8dHSIB3qbxGMx1ZwBu07DKTIE1wF7M7HE2VYn/VpzXzvMq1D/ZVlx/uNmAkA==" saltValue="uCP99X5sCRpJIMuRqbvfzQ==" spinCount="100000" sheet="1" selectLockedCells="1"/>
  <mergeCells count="31">
    <mergeCell ref="B28:I28"/>
    <mergeCell ref="B36:I36"/>
    <mergeCell ref="B24:G24"/>
    <mergeCell ref="B19:G19"/>
    <mergeCell ref="B20:G20"/>
    <mergeCell ref="B21:G21"/>
    <mergeCell ref="B22:G22"/>
    <mergeCell ref="B23:G23"/>
    <mergeCell ref="A26:I26"/>
    <mergeCell ref="B3:G3"/>
    <mergeCell ref="B14:G14"/>
    <mergeCell ref="B18:G18"/>
    <mergeCell ref="B17:G17"/>
    <mergeCell ref="B15:G15"/>
    <mergeCell ref="B16:G16"/>
    <mergeCell ref="E8:G8"/>
    <mergeCell ref="B8:C8"/>
    <mergeCell ref="B9:D9"/>
    <mergeCell ref="E9:G9"/>
    <mergeCell ref="B10:D10"/>
    <mergeCell ref="B11:D11"/>
    <mergeCell ref="B12:D12"/>
    <mergeCell ref="B13:D13"/>
    <mergeCell ref="E10:G10"/>
    <mergeCell ref="E11:G11"/>
    <mergeCell ref="E12:G12"/>
    <mergeCell ref="E13:G13"/>
    <mergeCell ref="B4:G4"/>
    <mergeCell ref="B5:G5"/>
    <mergeCell ref="B6:G6"/>
    <mergeCell ref="B7:G7"/>
  </mergeCells>
  <phoneticPr fontId="1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2EB0B-E970-4614-8C1A-8037DD6A463C}">
  <sheetPr>
    <tabColor rgb="FFFF0000"/>
  </sheetPr>
  <dimension ref="A1:K55"/>
  <sheetViews>
    <sheetView workbookViewId="0">
      <selection activeCell="C6" sqref="C6"/>
    </sheetView>
  </sheetViews>
  <sheetFormatPr defaultRowHeight="15" x14ac:dyDescent="0.25"/>
  <cols>
    <col min="1" max="1" width="13.140625" style="9" customWidth="1"/>
    <col min="2" max="2" width="13.140625" style="8" customWidth="1"/>
    <col min="3" max="3" width="50.140625" style="35" customWidth="1"/>
    <col min="4" max="4" width="90.5703125" style="7" customWidth="1"/>
    <col min="5" max="5" width="71.140625" style="7" customWidth="1"/>
    <col min="6" max="6" width="32.85546875" bestFit="1" customWidth="1"/>
    <col min="7" max="7" width="18.85546875" customWidth="1"/>
    <col min="8" max="8" width="20.42578125" customWidth="1"/>
    <col min="9" max="9" width="42" style="36" bestFit="1" customWidth="1"/>
    <col min="10" max="10" width="34" bestFit="1" customWidth="1"/>
    <col min="11" max="11" width="11.42578125" bestFit="1" customWidth="1"/>
  </cols>
  <sheetData>
    <row r="1" spans="1:11" s="16" customFormat="1" x14ac:dyDescent="0.25">
      <c r="A1" s="10" t="s">
        <v>88</v>
      </c>
      <c r="B1" s="11" t="s">
        <v>89</v>
      </c>
      <c r="C1" s="12" t="s">
        <v>90</v>
      </c>
      <c r="D1" s="13" t="s">
        <v>91</v>
      </c>
      <c r="E1" s="13" t="s">
        <v>92</v>
      </c>
      <c r="F1" s="14" t="s">
        <v>93</v>
      </c>
      <c r="G1" s="14" t="s">
        <v>94</v>
      </c>
      <c r="H1" s="14" t="s">
        <v>95</v>
      </c>
      <c r="I1" s="15" t="s">
        <v>96</v>
      </c>
      <c r="J1" s="14" t="s">
        <v>97</v>
      </c>
      <c r="K1" s="16" t="s">
        <v>98</v>
      </c>
    </row>
    <row r="2" spans="1:11" ht="90" x14ac:dyDescent="0.25">
      <c r="A2" s="17">
        <v>1</v>
      </c>
      <c r="B2" s="18" t="s">
        <v>99</v>
      </c>
      <c r="C2" s="19" t="s">
        <v>100</v>
      </c>
      <c r="D2" s="19" t="s">
        <v>101</v>
      </c>
      <c r="E2" s="19" t="s">
        <v>102</v>
      </c>
      <c r="F2" s="20" t="s">
        <v>103</v>
      </c>
      <c r="G2" s="21" t="s">
        <v>104</v>
      </c>
      <c r="H2" s="20" t="s">
        <v>105</v>
      </c>
      <c r="I2" s="20"/>
      <c r="J2" s="21"/>
    </row>
    <row r="3" spans="1:11" ht="45" x14ac:dyDescent="0.25">
      <c r="A3" s="17">
        <v>2</v>
      </c>
      <c r="B3" s="249" t="s">
        <v>99</v>
      </c>
      <c r="C3" s="19" t="s">
        <v>106</v>
      </c>
      <c r="D3" s="19" t="s">
        <v>107</v>
      </c>
      <c r="E3" s="19" t="s">
        <v>108</v>
      </c>
      <c r="F3" s="20" t="s">
        <v>109</v>
      </c>
      <c r="G3" s="21" t="s">
        <v>104</v>
      </c>
      <c r="H3" s="20" t="s">
        <v>105</v>
      </c>
      <c r="I3" s="20"/>
      <c r="J3" s="21"/>
    </row>
    <row r="4" spans="1:11" ht="30" x14ac:dyDescent="0.25">
      <c r="A4" s="17">
        <v>3</v>
      </c>
      <c r="B4" s="249" t="s">
        <v>99</v>
      </c>
      <c r="C4" s="19" t="s">
        <v>110</v>
      </c>
      <c r="D4" s="19" t="s">
        <v>111</v>
      </c>
      <c r="E4" s="19" t="s">
        <v>108</v>
      </c>
      <c r="F4" s="21"/>
      <c r="G4" s="21"/>
      <c r="H4" s="20" t="s">
        <v>105</v>
      </c>
      <c r="I4" s="20"/>
      <c r="J4" s="21"/>
    </row>
    <row r="5" spans="1:11" ht="30" x14ac:dyDescent="0.25">
      <c r="A5" s="17">
        <v>4</v>
      </c>
      <c r="B5" s="249" t="s">
        <v>99</v>
      </c>
      <c r="C5" s="19" t="s">
        <v>112</v>
      </c>
      <c r="D5" s="19" t="s">
        <v>113</v>
      </c>
      <c r="E5" s="19" t="s">
        <v>114</v>
      </c>
      <c r="F5" s="21"/>
      <c r="G5" s="21" t="s">
        <v>104</v>
      </c>
      <c r="H5" s="20" t="s">
        <v>105</v>
      </c>
      <c r="I5" s="20"/>
      <c r="J5" s="21"/>
    </row>
    <row r="6" spans="1:11" ht="30.75" customHeight="1" x14ac:dyDescent="0.25">
      <c r="A6" s="17">
        <v>5</v>
      </c>
      <c r="B6" s="18" t="s">
        <v>99</v>
      </c>
      <c r="C6" s="19" t="s">
        <v>115</v>
      </c>
      <c r="D6" s="250" t="s">
        <v>116</v>
      </c>
      <c r="E6" s="22" t="s">
        <v>108</v>
      </c>
      <c r="F6" s="21"/>
      <c r="G6" s="21"/>
      <c r="H6" s="20" t="s">
        <v>105</v>
      </c>
      <c r="I6" s="20"/>
      <c r="J6" s="21"/>
    </row>
    <row r="7" spans="1:11" ht="30" x14ac:dyDescent="0.25">
      <c r="A7" s="17">
        <v>6</v>
      </c>
      <c r="B7" s="18" t="s">
        <v>99</v>
      </c>
      <c r="C7" s="19" t="s">
        <v>117</v>
      </c>
      <c r="D7" s="250" t="s">
        <v>118</v>
      </c>
      <c r="E7" s="19" t="s">
        <v>114</v>
      </c>
      <c r="F7" s="21"/>
      <c r="G7" s="21" t="s">
        <v>104</v>
      </c>
      <c r="H7" s="20" t="s">
        <v>105</v>
      </c>
      <c r="I7" s="20"/>
      <c r="J7" s="21"/>
    </row>
    <row r="8" spans="1:11" ht="30" x14ac:dyDescent="0.25">
      <c r="A8" s="17">
        <v>7</v>
      </c>
      <c r="B8" s="18" t="s">
        <v>99</v>
      </c>
      <c r="C8" s="19" t="s">
        <v>119</v>
      </c>
      <c r="D8" s="23" t="s">
        <v>120</v>
      </c>
      <c r="E8" s="22" t="s">
        <v>121</v>
      </c>
      <c r="F8" s="21"/>
      <c r="G8" s="21"/>
      <c r="H8" s="20" t="s">
        <v>105</v>
      </c>
      <c r="I8" s="20"/>
      <c r="J8" s="21"/>
    </row>
    <row r="9" spans="1:11" ht="30" x14ac:dyDescent="0.25">
      <c r="A9" s="17">
        <v>8</v>
      </c>
      <c r="B9" s="18" t="s">
        <v>99</v>
      </c>
      <c r="C9" s="19" t="s">
        <v>122</v>
      </c>
      <c r="D9" s="23" t="s">
        <v>123</v>
      </c>
      <c r="E9" s="22" t="s">
        <v>124</v>
      </c>
      <c r="F9" s="20" t="s">
        <v>125</v>
      </c>
      <c r="G9" s="21" t="s">
        <v>104</v>
      </c>
      <c r="H9" s="20" t="s">
        <v>105</v>
      </c>
      <c r="I9" s="20"/>
      <c r="J9" s="21"/>
    </row>
    <row r="10" spans="1:11" ht="15" customHeight="1" x14ac:dyDescent="0.25">
      <c r="A10" s="17">
        <v>9</v>
      </c>
      <c r="B10" s="18" t="s">
        <v>126</v>
      </c>
      <c r="C10" s="19" t="s">
        <v>127</v>
      </c>
      <c r="D10" s="337" t="s">
        <v>128</v>
      </c>
      <c r="E10" s="337" t="s">
        <v>129</v>
      </c>
      <c r="F10" s="21"/>
      <c r="G10" s="21"/>
      <c r="H10" s="20" t="s">
        <v>105</v>
      </c>
      <c r="I10" s="20"/>
      <c r="J10" s="21"/>
    </row>
    <row r="11" spans="1:11" ht="30" x14ac:dyDescent="0.25">
      <c r="A11" s="17"/>
      <c r="B11" s="18"/>
      <c r="C11" s="19"/>
      <c r="D11" s="337"/>
      <c r="E11" s="337"/>
      <c r="F11" s="21"/>
      <c r="G11" s="21"/>
      <c r="H11" s="20" t="s">
        <v>105</v>
      </c>
      <c r="I11" s="20"/>
      <c r="J11" s="21"/>
    </row>
    <row r="12" spans="1:11" ht="30" x14ac:dyDescent="0.25">
      <c r="A12" s="17"/>
      <c r="B12" s="18"/>
      <c r="C12" s="19"/>
      <c r="D12" s="337"/>
      <c r="E12" s="22"/>
      <c r="F12" s="21"/>
      <c r="G12" s="21"/>
      <c r="H12" s="20" t="s">
        <v>105</v>
      </c>
      <c r="I12" s="20"/>
      <c r="J12" s="21"/>
    </row>
    <row r="13" spans="1:11" ht="90" x14ac:dyDescent="0.25">
      <c r="A13" s="17">
        <v>10</v>
      </c>
      <c r="B13" s="18" t="s">
        <v>99</v>
      </c>
      <c r="C13" s="19" t="s">
        <v>130</v>
      </c>
      <c r="D13" s="19" t="s">
        <v>101</v>
      </c>
      <c r="E13" s="19" t="s">
        <v>131</v>
      </c>
      <c r="F13" s="21"/>
      <c r="G13" s="21"/>
      <c r="H13" s="20"/>
      <c r="I13" s="20"/>
      <c r="J13" s="21"/>
    </row>
    <row r="14" spans="1:11" ht="45" x14ac:dyDescent="0.25">
      <c r="A14" s="17">
        <v>11</v>
      </c>
      <c r="B14" s="249" t="s">
        <v>99</v>
      </c>
      <c r="C14" s="19" t="s">
        <v>132</v>
      </c>
      <c r="D14" s="19" t="s">
        <v>107</v>
      </c>
      <c r="E14" s="19" t="s">
        <v>108</v>
      </c>
      <c r="F14" s="21"/>
      <c r="G14" s="21"/>
      <c r="H14" s="20"/>
      <c r="I14" s="20"/>
      <c r="J14" s="21"/>
    </row>
    <row r="15" spans="1:11" ht="30" x14ac:dyDescent="0.25">
      <c r="A15" s="17">
        <v>12</v>
      </c>
      <c r="B15" s="249" t="s">
        <v>99</v>
      </c>
      <c r="C15" s="19" t="s">
        <v>133</v>
      </c>
      <c r="D15" s="19" t="s">
        <v>111</v>
      </c>
      <c r="E15" s="19" t="s">
        <v>108</v>
      </c>
      <c r="F15" s="21"/>
      <c r="G15" s="21"/>
      <c r="H15" s="20"/>
      <c r="I15" s="20"/>
      <c r="J15" s="21"/>
    </row>
    <row r="16" spans="1:11" x14ac:dyDescent="0.25">
      <c r="A16" s="17">
        <v>13</v>
      </c>
      <c r="B16" s="249" t="s">
        <v>99</v>
      </c>
      <c r="C16" s="19" t="s">
        <v>134</v>
      </c>
      <c r="D16" s="19" t="s">
        <v>113</v>
      </c>
      <c r="E16" s="19" t="s">
        <v>114</v>
      </c>
      <c r="F16" s="21"/>
      <c r="G16" s="21"/>
      <c r="H16" s="20"/>
      <c r="I16" s="20"/>
      <c r="J16" s="21"/>
    </row>
    <row r="17" spans="1:11" x14ac:dyDescent="0.25">
      <c r="A17" s="17">
        <v>14</v>
      </c>
      <c r="B17" s="18" t="s">
        <v>99</v>
      </c>
      <c r="C17" s="19" t="s">
        <v>135</v>
      </c>
      <c r="D17" s="250" t="s">
        <v>116</v>
      </c>
      <c r="E17" s="22" t="s">
        <v>108</v>
      </c>
      <c r="F17" s="21"/>
      <c r="G17" s="21"/>
      <c r="H17" s="20"/>
      <c r="I17" s="20"/>
      <c r="J17" s="21"/>
    </row>
    <row r="18" spans="1:11" x14ac:dyDescent="0.25">
      <c r="A18" s="17">
        <v>15</v>
      </c>
      <c r="B18" s="18" t="s">
        <v>99</v>
      </c>
      <c r="C18" s="19" t="s">
        <v>136</v>
      </c>
      <c r="D18" s="250" t="s">
        <v>118</v>
      </c>
      <c r="E18" s="19" t="s">
        <v>114</v>
      </c>
      <c r="F18" s="21"/>
      <c r="G18" s="21"/>
      <c r="H18" s="20"/>
      <c r="I18" s="20"/>
      <c r="J18" s="21"/>
    </row>
    <row r="19" spans="1:11" ht="15.75" x14ac:dyDescent="0.25">
      <c r="A19" s="17">
        <v>16</v>
      </c>
      <c r="B19" s="18" t="s">
        <v>99</v>
      </c>
      <c r="C19" s="19" t="s">
        <v>137</v>
      </c>
      <c r="D19" s="23" t="s">
        <v>120</v>
      </c>
      <c r="E19" s="22" t="s">
        <v>121</v>
      </c>
      <c r="F19" s="21"/>
      <c r="G19" s="21"/>
      <c r="H19" s="20"/>
      <c r="I19" s="20"/>
      <c r="J19" s="21"/>
    </row>
    <row r="20" spans="1:11" ht="15.75" x14ac:dyDescent="0.25">
      <c r="A20" s="17">
        <v>17</v>
      </c>
      <c r="B20" s="18" t="s">
        <v>99</v>
      </c>
      <c r="C20" s="19" t="s">
        <v>138</v>
      </c>
      <c r="D20" s="23" t="s">
        <v>123</v>
      </c>
      <c r="E20" s="22" t="s">
        <v>124</v>
      </c>
      <c r="F20" s="21"/>
      <c r="G20" s="21"/>
      <c r="H20" s="20"/>
      <c r="I20" s="20"/>
      <c r="J20" s="21"/>
    </row>
    <row r="21" spans="1:11" ht="99" customHeight="1" x14ac:dyDescent="0.25">
      <c r="A21" s="24">
        <v>18</v>
      </c>
      <c r="B21" s="25" t="s">
        <v>126</v>
      </c>
      <c r="C21" s="19" t="s">
        <v>139</v>
      </c>
      <c r="D21" s="19" t="s">
        <v>140</v>
      </c>
      <c r="E21" s="19" t="s">
        <v>141</v>
      </c>
      <c r="F21" s="21"/>
      <c r="G21" s="21"/>
      <c r="H21" s="20"/>
      <c r="I21" s="20"/>
      <c r="J21" s="21"/>
    </row>
    <row r="22" spans="1:11" ht="75" x14ac:dyDescent="0.25">
      <c r="A22" s="17">
        <v>19</v>
      </c>
      <c r="B22" s="18" t="s">
        <v>142</v>
      </c>
      <c r="C22" s="19" t="s">
        <v>143</v>
      </c>
      <c r="D22" s="19" t="s">
        <v>144</v>
      </c>
      <c r="E22" s="19" t="s">
        <v>145</v>
      </c>
      <c r="F22" s="21"/>
      <c r="G22" s="21"/>
      <c r="H22" s="20" t="s">
        <v>105</v>
      </c>
      <c r="I22" s="20"/>
      <c r="J22" s="21"/>
    </row>
    <row r="23" spans="1:11" ht="30" x14ac:dyDescent="0.25">
      <c r="A23" s="26">
        <v>20</v>
      </c>
      <c r="B23" s="27" t="s">
        <v>146</v>
      </c>
      <c r="C23" s="28"/>
      <c r="D23" s="28" t="s">
        <v>147</v>
      </c>
      <c r="E23" s="29"/>
      <c r="F23" s="30"/>
      <c r="G23" s="30"/>
      <c r="H23" s="30"/>
      <c r="I23" s="31"/>
      <c r="J23" s="30"/>
      <c r="K23" s="32"/>
    </row>
    <row r="24" spans="1:11" ht="45" x14ac:dyDescent="0.25">
      <c r="A24" s="17">
        <v>21</v>
      </c>
      <c r="B24" s="18" t="s">
        <v>99</v>
      </c>
      <c r="C24" s="19" t="s">
        <v>148</v>
      </c>
      <c r="D24" s="19" t="s">
        <v>149</v>
      </c>
      <c r="E24" s="19" t="s">
        <v>150</v>
      </c>
      <c r="F24" s="20" t="s">
        <v>151</v>
      </c>
      <c r="G24" s="21" t="s">
        <v>104</v>
      </c>
      <c r="H24" s="20" t="s">
        <v>105</v>
      </c>
      <c r="I24" s="20" t="s">
        <v>152</v>
      </c>
      <c r="J24" s="17" t="s">
        <v>153</v>
      </c>
      <c r="K24" t="s">
        <v>154</v>
      </c>
    </row>
    <row r="25" spans="1:11" ht="45" x14ac:dyDescent="0.25">
      <c r="A25" s="17">
        <v>22</v>
      </c>
      <c r="B25" s="18" t="s">
        <v>99</v>
      </c>
      <c r="C25" s="19" t="s">
        <v>148</v>
      </c>
      <c r="D25" s="19" t="s">
        <v>155</v>
      </c>
      <c r="E25" s="33" t="s">
        <v>156</v>
      </c>
      <c r="F25" s="20" t="s">
        <v>157</v>
      </c>
      <c r="G25" s="21" t="s">
        <v>104</v>
      </c>
      <c r="H25" s="20" t="s">
        <v>105</v>
      </c>
      <c r="I25" s="20" t="s">
        <v>158</v>
      </c>
      <c r="J25" s="17" t="s">
        <v>153</v>
      </c>
      <c r="K25" t="s">
        <v>154</v>
      </c>
    </row>
    <row r="26" spans="1:11" ht="45" x14ac:dyDescent="0.25">
      <c r="A26" s="17">
        <v>23</v>
      </c>
      <c r="B26" s="18" t="s">
        <v>126</v>
      </c>
      <c r="C26" s="19" t="s">
        <v>148</v>
      </c>
      <c r="D26" s="19" t="s">
        <v>159</v>
      </c>
      <c r="E26" s="33" t="s">
        <v>160</v>
      </c>
      <c r="F26" s="20" t="s">
        <v>161</v>
      </c>
      <c r="G26" s="21" t="s">
        <v>104</v>
      </c>
      <c r="H26" s="20" t="s">
        <v>105</v>
      </c>
      <c r="I26" s="24" t="s">
        <v>153</v>
      </c>
      <c r="J26" s="21" t="s">
        <v>162</v>
      </c>
      <c r="K26" t="s">
        <v>154</v>
      </c>
    </row>
    <row r="27" spans="1:11" ht="45" x14ac:dyDescent="0.25">
      <c r="A27" s="17">
        <v>24</v>
      </c>
      <c r="B27" s="18" t="s">
        <v>126</v>
      </c>
      <c r="C27" s="19" t="s">
        <v>148</v>
      </c>
      <c r="D27" s="19" t="s">
        <v>163</v>
      </c>
      <c r="E27" s="19" t="s">
        <v>164</v>
      </c>
      <c r="F27" s="21" t="s">
        <v>165</v>
      </c>
      <c r="G27" s="21" t="s">
        <v>104</v>
      </c>
      <c r="H27" s="21" t="s">
        <v>166</v>
      </c>
      <c r="I27" s="24" t="s">
        <v>153</v>
      </c>
      <c r="J27" s="24" t="s">
        <v>167</v>
      </c>
      <c r="K27" s="34">
        <v>44852</v>
      </c>
    </row>
    <row r="28" spans="1:11" ht="34.5" customHeight="1" x14ac:dyDescent="0.25">
      <c r="A28" s="17">
        <v>25</v>
      </c>
      <c r="B28" s="18" t="s">
        <v>99</v>
      </c>
      <c r="C28" s="19" t="s">
        <v>168</v>
      </c>
      <c r="D28" s="251" t="s">
        <v>169</v>
      </c>
      <c r="E28" s="19" t="s">
        <v>170</v>
      </c>
      <c r="F28" s="21" t="s">
        <v>171</v>
      </c>
      <c r="G28" s="21" t="s">
        <v>172</v>
      </c>
      <c r="H28" s="20" t="s">
        <v>173</v>
      </c>
      <c r="I28" s="20"/>
      <c r="J28" s="21"/>
    </row>
    <row r="29" spans="1:11" ht="45" x14ac:dyDescent="0.25">
      <c r="A29" s="17">
        <v>26</v>
      </c>
      <c r="B29" s="18" t="s">
        <v>126</v>
      </c>
      <c r="C29" s="19" t="s">
        <v>168</v>
      </c>
      <c r="D29" s="19" t="s">
        <v>174</v>
      </c>
      <c r="E29" s="19" t="s">
        <v>175</v>
      </c>
      <c r="F29" s="20" t="s">
        <v>176</v>
      </c>
      <c r="G29" s="21" t="s">
        <v>172</v>
      </c>
      <c r="H29" s="20" t="s">
        <v>105</v>
      </c>
      <c r="I29" s="20" t="s">
        <v>177</v>
      </c>
      <c r="J29" s="24" t="s">
        <v>153</v>
      </c>
      <c r="K29" s="34">
        <v>44852</v>
      </c>
    </row>
    <row r="30" spans="1:11" ht="34.5" customHeight="1" x14ac:dyDescent="0.25">
      <c r="A30" s="17">
        <v>27</v>
      </c>
      <c r="B30" s="18" t="s">
        <v>126</v>
      </c>
      <c r="C30" s="19" t="s">
        <v>168</v>
      </c>
      <c r="D30" s="19" t="s">
        <v>178</v>
      </c>
      <c r="E30" s="19" t="s">
        <v>179</v>
      </c>
      <c r="F30" s="21" t="s">
        <v>165</v>
      </c>
      <c r="G30" s="21" t="s">
        <v>104</v>
      </c>
      <c r="H30" s="21" t="s">
        <v>166</v>
      </c>
      <c r="I30" s="24" t="s">
        <v>153</v>
      </c>
      <c r="J30" s="24" t="s">
        <v>167</v>
      </c>
      <c r="K30" s="34">
        <v>44852</v>
      </c>
    </row>
    <row r="31" spans="1:11" ht="60" x14ac:dyDescent="0.25">
      <c r="A31" s="17">
        <v>28</v>
      </c>
      <c r="B31" s="18" t="s">
        <v>99</v>
      </c>
      <c r="C31" s="19" t="s">
        <v>180</v>
      </c>
      <c r="D31" s="19" t="s">
        <v>181</v>
      </c>
      <c r="E31" s="19" t="s">
        <v>182</v>
      </c>
      <c r="F31" s="21"/>
      <c r="G31" s="21"/>
      <c r="H31" s="21"/>
      <c r="I31" s="20"/>
      <c r="J31" s="21"/>
    </row>
    <row r="32" spans="1:11" ht="135" x14ac:dyDescent="0.25">
      <c r="A32" s="17">
        <v>29</v>
      </c>
      <c r="B32" s="18" t="s">
        <v>99</v>
      </c>
      <c r="C32" s="19" t="s">
        <v>183</v>
      </c>
      <c r="D32" s="251" t="s">
        <v>184</v>
      </c>
      <c r="E32" s="251" t="s">
        <v>185</v>
      </c>
      <c r="F32" s="21"/>
      <c r="G32" s="21"/>
      <c r="H32" s="21"/>
      <c r="I32" s="20"/>
      <c r="J32" s="21"/>
    </row>
    <row r="33" spans="1:10" ht="60" x14ac:dyDescent="0.25">
      <c r="A33" s="17">
        <v>30</v>
      </c>
      <c r="B33" s="18" t="s">
        <v>99</v>
      </c>
      <c r="C33" s="19" t="s">
        <v>186</v>
      </c>
      <c r="D33" s="19" t="s">
        <v>187</v>
      </c>
      <c r="E33" s="19" t="s">
        <v>188</v>
      </c>
      <c r="F33" s="21"/>
      <c r="G33" s="21"/>
      <c r="H33" s="21"/>
      <c r="I33" s="20"/>
      <c r="J33" s="21"/>
    </row>
    <row r="34" spans="1:10" ht="210" x14ac:dyDescent="0.25">
      <c r="A34" s="17">
        <v>31</v>
      </c>
      <c r="B34" s="18" t="s">
        <v>189</v>
      </c>
      <c r="C34" s="19" t="s">
        <v>190</v>
      </c>
      <c r="D34" s="19" t="s">
        <v>191</v>
      </c>
      <c r="E34" s="19" t="s">
        <v>192</v>
      </c>
      <c r="F34" s="21"/>
      <c r="G34" s="21"/>
      <c r="H34" s="21"/>
      <c r="I34" s="20"/>
      <c r="J34" s="21"/>
    </row>
    <row r="35" spans="1:10" ht="210" x14ac:dyDescent="0.25">
      <c r="A35" s="17">
        <v>32</v>
      </c>
      <c r="B35" s="18" t="s">
        <v>193</v>
      </c>
      <c r="C35" s="19" t="s">
        <v>194</v>
      </c>
      <c r="D35" s="19" t="s">
        <v>195</v>
      </c>
      <c r="E35" s="19" t="s">
        <v>196</v>
      </c>
      <c r="F35" s="21"/>
      <c r="G35" s="21"/>
      <c r="H35" s="21"/>
      <c r="I35" s="20"/>
      <c r="J35" s="21"/>
    </row>
    <row r="36" spans="1:10" ht="225" x14ac:dyDescent="0.25">
      <c r="A36" s="17">
        <v>33</v>
      </c>
      <c r="B36" s="18" t="s">
        <v>197</v>
      </c>
      <c r="C36" s="19" t="s">
        <v>198</v>
      </c>
      <c r="D36" s="19" t="s">
        <v>199</v>
      </c>
      <c r="E36" s="19" t="s">
        <v>200</v>
      </c>
      <c r="F36" s="21"/>
      <c r="G36" s="21"/>
      <c r="H36" s="21"/>
      <c r="I36" s="20"/>
      <c r="J36" s="21"/>
    </row>
    <row r="37" spans="1:10" ht="210" x14ac:dyDescent="0.25">
      <c r="A37" s="17">
        <v>34</v>
      </c>
      <c r="B37" s="18" t="s">
        <v>197</v>
      </c>
      <c r="C37" s="251" t="s">
        <v>201</v>
      </c>
      <c r="D37" s="19" t="s">
        <v>202</v>
      </c>
      <c r="E37" s="19" t="s">
        <v>203</v>
      </c>
      <c r="F37" s="21"/>
      <c r="G37" s="21"/>
      <c r="H37" s="21"/>
      <c r="I37" s="20"/>
      <c r="J37" s="21"/>
    </row>
    <row r="38" spans="1:10" ht="210" x14ac:dyDescent="0.25">
      <c r="A38" s="17">
        <v>35</v>
      </c>
      <c r="B38" s="18" t="s">
        <v>197</v>
      </c>
      <c r="C38" s="251" t="s">
        <v>201</v>
      </c>
      <c r="D38" s="19" t="s">
        <v>202</v>
      </c>
      <c r="E38" s="19" t="s">
        <v>204</v>
      </c>
      <c r="F38" s="21"/>
      <c r="G38" s="21"/>
      <c r="H38" s="21"/>
      <c r="I38" s="20"/>
      <c r="J38" s="21"/>
    </row>
    <row r="39" spans="1:10" ht="30" x14ac:dyDescent="0.25">
      <c r="A39" s="17">
        <v>36</v>
      </c>
      <c r="B39" s="18" t="s">
        <v>205</v>
      </c>
      <c r="C39" s="19" t="s">
        <v>206</v>
      </c>
      <c r="D39" s="19" t="s">
        <v>207</v>
      </c>
      <c r="E39" s="22" t="s">
        <v>208</v>
      </c>
      <c r="F39" s="21" t="s">
        <v>104</v>
      </c>
      <c r="G39" s="21"/>
      <c r="H39" s="21"/>
      <c r="I39" s="20"/>
      <c r="J39" s="21"/>
    </row>
    <row r="40" spans="1:10" ht="75" x14ac:dyDescent="0.25">
      <c r="A40" s="17">
        <v>38</v>
      </c>
      <c r="B40" s="18" t="s">
        <v>142</v>
      </c>
      <c r="C40" s="19" t="s">
        <v>143</v>
      </c>
      <c r="D40" s="19" t="s">
        <v>144</v>
      </c>
      <c r="E40" s="19" t="s">
        <v>145</v>
      </c>
      <c r="F40" s="21"/>
      <c r="G40" s="21"/>
      <c r="H40" s="20" t="s">
        <v>105</v>
      </c>
      <c r="I40" s="20"/>
      <c r="J40" s="21"/>
    </row>
    <row r="43" spans="1:10" x14ac:dyDescent="0.25">
      <c r="A43" s="37">
        <v>46</v>
      </c>
      <c r="B43" s="38"/>
      <c r="C43" s="28" t="s">
        <v>3</v>
      </c>
      <c r="D43" s="28"/>
      <c r="E43" s="28"/>
      <c r="F43" s="30"/>
      <c r="G43" s="30"/>
      <c r="H43" s="31"/>
      <c r="I43" s="31"/>
      <c r="J43" s="30"/>
    </row>
    <row r="44" spans="1:10" ht="30" x14ac:dyDescent="0.25">
      <c r="A44" s="9">
        <v>46.1</v>
      </c>
      <c r="B44" s="6" t="s">
        <v>209</v>
      </c>
      <c r="C44" s="5" t="s">
        <v>210</v>
      </c>
    </row>
    <row r="45" spans="1:10" ht="60" x14ac:dyDescent="0.25">
      <c r="A45" s="17" t="s">
        <v>211</v>
      </c>
      <c r="B45" s="338" t="s">
        <v>209</v>
      </c>
      <c r="C45" s="5" t="s">
        <v>212</v>
      </c>
      <c r="D45" s="19"/>
      <c r="E45" s="19" t="s">
        <v>213</v>
      </c>
      <c r="F45" s="21"/>
      <c r="G45" s="21"/>
      <c r="H45" s="20"/>
      <c r="I45" s="20"/>
      <c r="J45" s="21"/>
    </row>
    <row r="46" spans="1:10" x14ac:dyDescent="0.25">
      <c r="A46" s="17" t="s">
        <v>214</v>
      </c>
      <c r="B46" s="339"/>
      <c r="C46" s="5" t="s">
        <v>215</v>
      </c>
      <c r="D46" s="19"/>
      <c r="E46" s="19" t="s">
        <v>216</v>
      </c>
      <c r="F46" s="21"/>
      <c r="G46" s="21"/>
      <c r="H46" s="20"/>
      <c r="I46" s="20"/>
      <c r="J46" s="21"/>
    </row>
    <row r="47" spans="1:10" x14ac:dyDescent="0.25">
      <c r="A47" s="17" t="s">
        <v>217</v>
      </c>
      <c r="B47" s="339"/>
      <c r="C47" s="5" t="s">
        <v>218</v>
      </c>
      <c r="D47" s="19"/>
      <c r="E47" s="19" t="s">
        <v>219</v>
      </c>
      <c r="F47" s="21"/>
      <c r="G47" s="21"/>
      <c r="H47" s="20"/>
      <c r="I47" s="20"/>
      <c r="J47" s="21"/>
    </row>
    <row r="48" spans="1:10" x14ac:dyDescent="0.25">
      <c r="A48" s="17" t="s">
        <v>220</v>
      </c>
      <c r="B48" s="340"/>
      <c r="C48" s="5" t="s">
        <v>221</v>
      </c>
      <c r="D48" s="19"/>
      <c r="E48" s="19" t="s">
        <v>222</v>
      </c>
      <c r="F48" s="21"/>
      <c r="G48" s="21"/>
      <c r="H48" s="20"/>
      <c r="I48" s="20"/>
      <c r="J48" s="21"/>
    </row>
    <row r="49" spans="1:10" ht="90" x14ac:dyDescent="0.25">
      <c r="A49" s="17">
        <v>46.3</v>
      </c>
      <c r="B49" s="6" t="s">
        <v>209</v>
      </c>
      <c r="C49" s="5" t="s">
        <v>223</v>
      </c>
      <c r="D49" s="19"/>
      <c r="E49" s="19"/>
      <c r="F49" s="21"/>
      <c r="G49" s="21"/>
      <c r="H49" s="20"/>
      <c r="I49" s="20"/>
      <c r="J49" s="21"/>
    </row>
    <row r="50" spans="1:10" ht="45" x14ac:dyDescent="0.25">
      <c r="A50" s="17">
        <v>46.4</v>
      </c>
      <c r="B50" s="6" t="s">
        <v>209</v>
      </c>
      <c r="C50" s="5" t="s">
        <v>224</v>
      </c>
      <c r="D50" s="19"/>
      <c r="E50" s="19"/>
      <c r="F50" s="21"/>
      <c r="G50" s="21"/>
      <c r="H50" s="20"/>
      <c r="I50" s="20"/>
      <c r="J50" s="21"/>
    </row>
    <row r="51" spans="1:10" ht="90" x14ac:dyDescent="0.25">
      <c r="A51" s="17">
        <v>47.1</v>
      </c>
      <c r="B51" s="18"/>
      <c r="C51" s="39" t="s">
        <v>225</v>
      </c>
      <c r="D51" s="19" t="s">
        <v>226</v>
      </c>
      <c r="E51" s="22"/>
      <c r="F51" s="21"/>
      <c r="G51" s="21"/>
      <c r="H51" s="21"/>
      <c r="I51" s="20"/>
      <c r="J51" s="21"/>
    </row>
    <row r="52" spans="1:10" ht="81" customHeight="1" x14ac:dyDescent="0.25">
      <c r="A52" s="17">
        <v>47.2</v>
      </c>
      <c r="B52" s="40"/>
      <c r="C52" s="41" t="s">
        <v>227</v>
      </c>
      <c r="D52" s="42"/>
      <c r="E52" s="22"/>
      <c r="F52" s="21"/>
      <c r="G52" s="21"/>
      <c r="H52" s="21"/>
      <c r="I52" s="20"/>
      <c r="J52" s="21"/>
    </row>
    <row r="53" spans="1:10" ht="54.75" customHeight="1" x14ac:dyDescent="0.25">
      <c r="A53" s="17">
        <v>47.3</v>
      </c>
      <c r="B53" s="40"/>
      <c r="C53" s="41" t="s">
        <v>228</v>
      </c>
      <c r="D53" s="42"/>
      <c r="E53" s="22"/>
      <c r="F53" s="21"/>
      <c r="G53" s="21"/>
      <c r="H53" s="21"/>
      <c r="I53" s="20"/>
      <c r="J53" s="21"/>
    </row>
    <row r="54" spans="1:10" ht="96" customHeight="1" x14ac:dyDescent="0.25">
      <c r="A54" s="17">
        <v>47.4</v>
      </c>
      <c r="B54" s="40"/>
      <c r="C54" s="19" t="s">
        <v>229</v>
      </c>
      <c r="D54" s="42"/>
      <c r="E54" s="22"/>
      <c r="F54" s="21"/>
      <c r="G54" s="21"/>
      <c r="H54" s="21"/>
      <c r="I54" s="20"/>
      <c r="J54" s="21"/>
    </row>
    <row r="55" spans="1:10" ht="62.25" customHeight="1" x14ac:dyDescent="0.25">
      <c r="A55" s="17">
        <v>47.5</v>
      </c>
      <c r="B55" s="40"/>
      <c r="C55" s="19" t="s">
        <v>230</v>
      </c>
      <c r="D55" s="42"/>
      <c r="E55" s="22"/>
      <c r="F55" s="21"/>
      <c r="G55" s="21"/>
      <c r="H55" s="21"/>
      <c r="I55" s="20"/>
      <c r="J55" s="21"/>
    </row>
  </sheetData>
  <mergeCells count="3">
    <mergeCell ref="D10:D12"/>
    <mergeCell ref="E10:E11"/>
    <mergeCell ref="B45:B4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3300"/>
  </sheetPr>
  <dimension ref="A1:C9"/>
  <sheetViews>
    <sheetView workbookViewId="0">
      <selection activeCell="B27" sqref="B27"/>
    </sheetView>
  </sheetViews>
  <sheetFormatPr defaultRowHeight="15" x14ac:dyDescent="0.25"/>
  <cols>
    <col min="1" max="1" width="23.7109375" bestFit="1" customWidth="1"/>
    <col min="2" max="2" width="36.140625" customWidth="1"/>
    <col min="3" max="3" width="40" customWidth="1"/>
  </cols>
  <sheetData>
    <row r="1" spans="1:3" x14ac:dyDescent="0.25">
      <c r="A1" s="2" t="s">
        <v>231</v>
      </c>
      <c r="B1" s="2" t="s">
        <v>232</v>
      </c>
      <c r="C1" s="43" t="s">
        <v>78</v>
      </c>
    </row>
    <row r="2" spans="1:3" x14ac:dyDescent="0.25">
      <c r="A2" s="3" t="s">
        <v>233</v>
      </c>
      <c r="B2" s="3" t="s">
        <v>234</v>
      </c>
      <c r="C2" s="43" t="s">
        <v>235</v>
      </c>
    </row>
    <row r="3" spans="1:3" x14ac:dyDescent="0.25">
      <c r="A3" s="4"/>
      <c r="B3" s="4" t="s">
        <v>236</v>
      </c>
      <c r="C3" s="43" t="s">
        <v>237</v>
      </c>
    </row>
    <row r="4" spans="1:3" x14ac:dyDescent="0.25">
      <c r="B4" s="1" t="s">
        <v>238</v>
      </c>
      <c r="C4" s="43" t="s">
        <v>239</v>
      </c>
    </row>
    <row r="5" spans="1:3" x14ac:dyDescent="0.25">
      <c r="C5" s="43" t="s">
        <v>240</v>
      </c>
    </row>
    <row r="6" spans="1:3" x14ac:dyDescent="0.25">
      <c r="C6" s="43" t="s">
        <v>241</v>
      </c>
    </row>
    <row r="7" spans="1:3" x14ac:dyDescent="0.25">
      <c r="C7" s="43" t="s">
        <v>242</v>
      </c>
    </row>
    <row r="8" spans="1:3" x14ac:dyDescent="0.25">
      <c r="C8" s="43" t="s">
        <v>243</v>
      </c>
    </row>
    <row r="9" spans="1:3" x14ac:dyDescent="0.25">
      <c r="C9" s="43"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167AE-263F-431A-A5F4-CC5AAB8AEA8C}">
  <sheetPr>
    <tabColor rgb="FFFF3300"/>
  </sheetPr>
  <dimension ref="A1:S17"/>
  <sheetViews>
    <sheetView zoomScale="85" zoomScaleNormal="85" workbookViewId="0">
      <pane ySplit="5" topLeftCell="A12" activePane="bottomLeft" state="frozen"/>
      <selection pane="bottomLeft" activeCell="C23" sqref="C23"/>
    </sheetView>
  </sheetViews>
  <sheetFormatPr defaultColWidth="9.140625" defaultRowHeight="15" x14ac:dyDescent="0.25"/>
  <cols>
    <col min="1" max="1" width="13.7109375" style="90" customWidth="1"/>
    <col min="2" max="3" width="57.5703125" style="91" customWidth="1"/>
    <col min="4" max="7" width="6.7109375" style="91" customWidth="1"/>
    <col min="8" max="8" width="26.140625" style="91" customWidth="1"/>
    <col min="9" max="9" width="27.42578125" style="91" customWidth="1"/>
    <col min="10" max="10" width="36.85546875" style="91" customWidth="1"/>
    <col min="11" max="14" width="6.7109375" style="92" customWidth="1"/>
    <col min="15" max="15" width="47.7109375" style="93" customWidth="1"/>
    <col min="16" max="16" width="44.85546875" style="92" customWidth="1"/>
    <col min="17" max="19" width="5.7109375" style="92" customWidth="1"/>
    <col min="20" max="16384" width="9.140625" style="93"/>
  </cols>
  <sheetData>
    <row r="1" spans="1:16" s="62" customFormat="1" x14ac:dyDescent="0.25">
      <c r="A1" s="88" t="s">
        <v>244</v>
      </c>
      <c r="B1" s="243"/>
      <c r="C1" s="243"/>
      <c r="D1" s="243"/>
      <c r="E1" s="243"/>
      <c r="F1" s="243"/>
      <c r="G1" s="243"/>
      <c r="H1" s="243"/>
      <c r="I1" s="243"/>
      <c r="J1" s="243"/>
      <c r="K1" s="243"/>
      <c r="L1" s="243"/>
      <c r="M1" s="243"/>
      <c r="N1" s="243"/>
      <c r="O1" s="243"/>
      <c r="P1" s="243"/>
    </row>
    <row r="2" spans="1:16" s="62" customFormat="1" x14ac:dyDescent="0.25">
      <c r="A2" s="89" t="s">
        <v>245</v>
      </c>
      <c r="B2" s="243"/>
      <c r="C2" s="243"/>
      <c r="D2" s="243"/>
      <c r="E2" s="243"/>
      <c r="F2" s="243"/>
      <c r="G2" s="243"/>
      <c r="H2" s="243"/>
      <c r="I2" s="243"/>
      <c r="J2" s="243"/>
      <c r="K2" s="243"/>
      <c r="L2" s="243"/>
      <c r="M2" s="243"/>
      <c r="N2" s="243"/>
      <c r="O2" s="243"/>
      <c r="P2" s="243"/>
    </row>
    <row r="3" spans="1:16" s="62" customFormat="1" ht="15.75" thickBot="1" x14ac:dyDescent="0.3">
      <c r="A3" s="243"/>
      <c r="B3" s="243"/>
      <c r="C3" s="243"/>
      <c r="D3" s="243"/>
      <c r="E3" s="243"/>
      <c r="F3" s="243"/>
      <c r="G3" s="243"/>
      <c r="H3" s="243"/>
      <c r="I3" s="243"/>
      <c r="J3" s="243"/>
      <c r="K3" s="243"/>
      <c r="L3" s="243"/>
      <c r="M3" s="243"/>
      <c r="N3" s="243"/>
      <c r="O3" s="243"/>
      <c r="P3" s="243"/>
    </row>
    <row r="4" spans="1:16" s="62" customFormat="1" ht="31.5" customHeight="1" thickBot="1" x14ac:dyDescent="0.3">
      <c r="A4" s="63" t="s">
        <v>246</v>
      </c>
      <c r="B4" s="64"/>
      <c r="C4" s="65"/>
      <c r="D4" s="341" t="s">
        <v>247</v>
      </c>
      <c r="E4" s="342"/>
      <c r="F4" s="342"/>
      <c r="G4" s="342"/>
      <c r="H4" s="342"/>
      <c r="I4" s="342"/>
      <c r="J4" s="66"/>
      <c r="K4" s="67"/>
      <c r="L4" s="67"/>
      <c r="M4" s="67"/>
      <c r="N4" s="67"/>
      <c r="O4" s="67" t="s">
        <v>248</v>
      </c>
      <c r="P4" s="67"/>
    </row>
    <row r="5" spans="1:16" s="62" customFormat="1" ht="45" x14ac:dyDescent="0.25">
      <c r="A5" s="68"/>
      <c r="B5" s="68"/>
      <c r="C5" s="69"/>
      <c r="D5" s="70" t="s">
        <v>249</v>
      </c>
      <c r="E5" s="70" t="s">
        <v>250</v>
      </c>
      <c r="F5" s="70" t="s">
        <v>251</v>
      </c>
      <c r="G5" s="71" t="s">
        <v>252</v>
      </c>
      <c r="H5" s="72" t="s">
        <v>253</v>
      </c>
      <c r="I5" s="73" t="s">
        <v>254</v>
      </c>
      <c r="J5" s="73" t="s">
        <v>255</v>
      </c>
      <c r="K5" s="74" t="s">
        <v>249</v>
      </c>
      <c r="L5" s="74" t="s">
        <v>250</v>
      </c>
      <c r="M5" s="74" t="s">
        <v>251</v>
      </c>
      <c r="N5" s="75" t="s">
        <v>252</v>
      </c>
      <c r="O5" s="76" t="s">
        <v>256</v>
      </c>
      <c r="P5" s="77" t="s">
        <v>257</v>
      </c>
    </row>
    <row r="6" spans="1:16" s="62" customFormat="1" ht="15.75" thickBot="1" x14ac:dyDescent="0.3">
      <c r="A6" s="78" t="s">
        <v>258</v>
      </c>
      <c r="B6" s="79"/>
      <c r="C6" s="80"/>
      <c r="D6" s="252"/>
      <c r="E6" s="252"/>
      <c r="F6" s="252"/>
      <c r="G6" s="253"/>
      <c r="H6" s="254"/>
      <c r="I6" s="252"/>
      <c r="J6" s="252"/>
      <c r="K6" s="81"/>
      <c r="L6" s="81"/>
      <c r="M6" s="81"/>
      <c r="N6" s="81"/>
      <c r="O6" s="67"/>
      <c r="P6" s="67"/>
    </row>
    <row r="7" spans="1:16" s="62" customFormat="1" ht="15.75" thickBot="1" x14ac:dyDescent="0.3">
      <c r="A7" s="82" t="s">
        <v>259</v>
      </c>
      <c r="B7" s="83"/>
      <c r="C7" s="84" t="s">
        <v>260</v>
      </c>
      <c r="D7" s="252"/>
      <c r="E7" s="252"/>
      <c r="F7" s="252"/>
      <c r="G7" s="253"/>
      <c r="H7" s="254"/>
      <c r="I7" s="252"/>
      <c r="J7" s="252"/>
      <c r="K7" s="81"/>
      <c r="L7" s="81"/>
      <c r="M7" s="81"/>
      <c r="N7" s="81"/>
      <c r="O7" s="82" t="s">
        <v>261</v>
      </c>
      <c r="P7" s="255"/>
    </row>
    <row r="8" spans="1:16" s="62" customFormat="1" ht="98.25" customHeight="1" x14ac:dyDescent="0.25">
      <c r="A8" s="85" t="s">
        <v>262</v>
      </c>
      <c r="B8" s="256" t="s">
        <v>263</v>
      </c>
      <c r="C8" s="257" t="s">
        <v>264</v>
      </c>
      <c r="D8" s="258"/>
      <c r="E8" s="258"/>
      <c r="F8" s="258"/>
      <c r="G8" s="259"/>
      <c r="H8" s="255"/>
      <c r="I8" s="258"/>
      <c r="J8" s="258"/>
      <c r="K8" s="258"/>
      <c r="L8" s="258"/>
      <c r="M8" s="258"/>
      <c r="N8" s="260"/>
      <c r="O8" s="258"/>
      <c r="P8" s="255"/>
    </row>
    <row r="9" spans="1:16" s="62" customFormat="1" ht="60.75" customHeight="1" x14ac:dyDescent="0.25">
      <c r="A9" s="85" t="s">
        <v>262</v>
      </c>
      <c r="B9" s="256" t="s">
        <v>263</v>
      </c>
      <c r="C9" s="257" t="s">
        <v>265</v>
      </c>
      <c r="D9" s="258"/>
      <c r="E9" s="258"/>
      <c r="F9" s="258"/>
      <c r="G9" s="259"/>
      <c r="H9" s="255"/>
      <c r="I9" s="258"/>
      <c r="J9" s="258"/>
      <c r="K9" s="258"/>
      <c r="L9" s="258"/>
      <c r="M9" s="258"/>
      <c r="N9" s="260"/>
      <c r="O9" s="258"/>
      <c r="P9" s="255"/>
    </row>
    <row r="10" spans="1:16" s="62" customFormat="1" ht="66" customHeight="1" x14ac:dyDescent="0.25">
      <c r="A10" s="85" t="s">
        <v>262</v>
      </c>
      <c r="B10" s="256" t="s">
        <v>263</v>
      </c>
      <c r="C10" s="257" t="s">
        <v>265</v>
      </c>
      <c r="D10" s="258"/>
      <c r="E10" s="258"/>
      <c r="F10" s="258"/>
      <c r="G10" s="259"/>
      <c r="H10" s="255"/>
      <c r="I10" s="258"/>
      <c r="J10" s="258"/>
      <c r="K10" s="258"/>
      <c r="L10" s="258"/>
      <c r="M10" s="258"/>
      <c r="N10" s="260"/>
      <c r="O10" s="258"/>
      <c r="P10" s="255"/>
    </row>
    <row r="11" spans="1:16" s="62" customFormat="1" ht="76.5" customHeight="1" x14ac:dyDescent="0.25">
      <c r="A11" s="85" t="s">
        <v>262</v>
      </c>
      <c r="B11" s="256" t="s">
        <v>263</v>
      </c>
      <c r="C11" s="257" t="s">
        <v>265</v>
      </c>
      <c r="D11" s="258"/>
      <c r="E11" s="258"/>
      <c r="F11" s="258"/>
      <c r="G11" s="259"/>
      <c r="H11" s="255"/>
      <c r="I11" s="258"/>
      <c r="J11" s="258"/>
      <c r="K11" s="258"/>
      <c r="L11" s="258"/>
      <c r="M11" s="258"/>
      <c r="N11" s="260"/>
      <c r="O11" s="258"/>
      <c r="P11" s="255"/>
    </row>
    <row r="12" spans="1:16" s="62" customFormat="1" ht="98.25" customHeight="1" x14ac:dyDescent="0.25">
      <c r="A12" s="85" t="s">
        <v>262</v>
      </c>
      <c r="B12" s="256" t="s">
        <v>263</v>
      </c>
      <c r="C12" s="257" t="s">
        <v>264</v>
      </c>
      <c r="D12" s="258"/>
      <c r="E12" s="258"/>
      <c r="F12" s="258"/>
      <c r="G12" s="259"/>
      <c r="H12" s="255"/>
      <c r="I12" s="258"/>
      <c r="J12" s="258"/>
      <c r="K12" s="258"/>
      <c r="L12" s="258"/>
      <c r="M12" s="258"/>
      <c r="N12" s="260"/>
      <c r="O12" s="258"/>
      <c r="P12" s="255"/>
    </row>
    <row r="13" spans="1:16" s="62" customFormat="1" ht="60.75" customHeight="1" x14ac:dyDescent="0.25">
      <c r="A13" s="85" t="s">
        <v>262</v>
      </c>
      <c r="B13" s="256" t="s">
        <v>263</v>
      </c>
      <c r="C13" s="257" t="s">
        <v>265</v>
      </c>
      <c r="D13" s="258"/>
      <c r="E13" s="258"/>
      <c r="F13" s="258"/>
      <c r="G13" s="259"/>
      <c r="H13" s="255"/>
      <c r="I13" s="258"/>
      <c r="J13" s="258"/>
      <c r="K13" s="258"/>
      <c r="L13" s="258"/>
      <c r="M13" s="258"/>
      <c r="N13" s="260"/>
      <c r="O13" s="258"/>
      <c r="P13" s="255"/>
    </row>
    <row r="14" spans="1:16" s="62" customFormat="1" ht="66" customHeight="1" x14ac:dyDescent="0.25">
      <c r="A14" s="85" t="s">
        <v>262</v>
      </c>
      <c r="B14" s="256" t="s">
        <v>263</v>
      </c>
      <c r="C14" s="257" t="s">
        <v>265</v>
      </c>
      <c r="D14" s="258"/>
      <c r="E14" s="258"/>
      <c r="F14" s="258"/>
      <c r="G14" s="259"/>
      <c r="H14" s="255"/>
      <c r="I14" s="258"/>
      <c r="J14" s="258"/>
      <c r="K14" s="258"/>
      <c r="L14" s="258"/>
      <c r="M14" s="258"/>
      <c r="N14" s="260"/>
      <c r="O14" s="258"/>
      <c r="P14" s="255"/>
    </row>
    <row r="15" spans="1:16" s="62" customFormat="1" ht="76.5" customHeight="1" x14ac:dyDescent="0.25">
      <c r="A15" s="85" t="s">
        <v>262</v>
      </c>
      <c r="B15" s="256" t="s">
        <v>263</v>
      </c>
      <c r="C15" s="257" t="s">
        <v>265</v>
      </c>
      <c r="D15" s="258"/>
      <c r="E15" s="258"/>
      <c r="F15" s="258"/>
      <c r="G15" s="259"/>
      <c r="H15" s="255"/>
      <c r="I15" s="258"/>
      <c r="J15" s="258"/>
      <c r="K15" s="258"/>
      <c r="L15" s="258"/>
      <c r="M15" s="258"/>
      <c r="N15" s="260"/>
      <c r="O15" s="258"/>
      <c r="P15" s="255"/>
    </row>
    <row r="16" spans="1:16" s="62" customFormat="1" ht="15.75" customHeight="1" thickBot="1" x14ac:dyDescent="0.3">
      <c r="A16" s="343" t="s">
        <v>266</v>
      </c>
      <c r="B16" s="344"/>
      <c r="C16" s="86" t="s">
        <v>267</v>
      </c>
      <c r="D16" s="343" t="s">
        <v>268</v>
      </c>
      <c r="E16" s="345"/>
      <c r="F16" s="345"/>
      <c r="G16" s="345"/>
      <c r="H16" s="344"/>
      <c r="I16" s="343" t="s">
        <v>269</v>
      </c>
      <c r="J16" s="344"/>
      <c r="K16" s="81"/>
      <c r="L16" s="81"/>
      <c r="M16" s="81"/>
      <c r="N16" s="81"/>
      <c r="O16" s="67"/>
      <c r="P16" s="67"/>
    </row>
    <row r="17" spans="1:16" s="62" customFormat="1" ht="131.25" customHeight="1" x14ac:dyDescent="0.25">
      <c r="A17" s="346" t="s">
        <v>270</v>
      </c>
      <c r="B17" s="347"/>
      <c r="C17" s="256" t="s">
        <v>271</v>
      </c>
      <c r="D17" s="348" t="s">
        <v>272</v>
      </c>
      <c r="E17" s="349"/>
      <c r="F17" s="349"/>
      <c r="G17" s="349"/>
      <c r="H17" s="350"/>
      <c r="I17" s="348" t="s">
        <v>273</v>
      </c>
      <c r="J17" s="350"/>
      <c r="K17" s="253"/>
      <c r="L17" s="262"/>
      <c r="M17" s="262"/>
      <c r="N17" s="262"/>
      <c r="O17" s="263" t="s">
        <v>274</v>
      </c>
      <c r="P17" s="262"/>
    </row>
  </sheetData>
  <mergeCells count="7">
    <mergeCell ref="D4:I4"/>
    <mergeCell ref="A16:B16"/>
    <mergeCell ref="D16:H16"/>
    <mergeCell ref="I16:J16"/>
    <mergeCell ref="A17:B17"/>
    <mergeCell ref="D17:H17"/>
    <mergeCell ref="I17:J17"/>
  </mergeCells>
  <conditionalFormatting sqref="C8:C15">
    <cfRule type="cellIs" dxfId="145" priority="16" operator="equal">
      <formula>"Partial"</formula>
    </cfRule>
    <cfRule type="cellIs" dxfId="144" priority="17" operator="equal">
      <formula>"No"</formula>
    </cfRule>
    <cfRule type="cellIs" dxfId="143" priority="18" operator="equal">
      <formula>"Yes"</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F4926C7-C900-4916-A3D1-A27751FAC0ED}">
          <x14:formula1>
            <xm:f>List!$B$1:$B$4</xm:f>
          </x14:formula1>
          <xm:sqref>P7:P15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A066B-0845-4CBC-A11A-66FBD8AE7FE4}">
  <sheetPr>
    <tabColor theme="9" tint="-0.249977111117893"/>
  </sheetPr>
  <dimension ref="A1:I331"/>
  <sheetViews>
    <sheetView topLeftCell="A6" zoomScale="85" zoomScaleNormal="85" workbookViewId="0">
      <selection activeCell="F32" sqref="F32"/>
    </sheetView>
  </sheetViews>
  <sheetFormatPr defaultRowHeight="15" x14ac:dyDescent="0.25"/>
  <cols>
    <col min="1" max="1" width="40.28515625" style="96" customWidth="1"/>
    <col min="2" max="2" width="29.7109375" style="96" customWidth="1"/>
    <col min="3" max="3" width="43.5703125" style="96" customWidth="1"/>
    <col min="4" max="4" width="49" style="96" customWidth="1"/>
    <col min="5" max="5" width="29" style="96" customWidth="1"/>
    <col min="6" max="6" width="36.5703125" style="96" customWidth="1"/>
    <col min="7" max="7" width="27.28515625" style="96" customWidth="1"/>
    <col min="8" max="8" width="20.7109375" style="96" customWidth="1"/>
    <col min="9" max="9" width="25.5703125" style="96" customWidth="1"/>
    <col min="10" max="26" width="9.140625" style="96"/>
    <col min="27" max="27" width="19.5703125" style="96" bestFit="1" customWidth="1"/>
    <col min="28" max="28" width="14.28515625" style="96" bestFit="1" customWidth="1"/>
    <col min="29" max="16384" width="9.140625" style="96"/>
  </cols>
  <sheetData>
    <row r="1" spans="1:4" ht="20.25" customHeight="1" x14ac:dyDescent="0.25">
      <c r="A1" s="87" t="s">
        <v>275</v>
      </c>
      <c r="B1" s="95"/>
      <c r="C1" s="95"/>
      <c r="D1" s="95"/>
    </row>
    <row r="2" spans="1:4" x14ac:dyDescent="0.25">
      <c r="A2" s="243"/>
      <c r="B2" s="247"/>
      <c r="C2" s="247"/>
      <c r="D2" s="247"/>
    </row>
    <row r="3" spans="1:4" x14ac:dyDescent="0.25">
      <c r="A3" s="44" t="s">
        <v>43</v>
      </c>
      <c r="B3" s="351" t="s">
        <v>44</v>
      </c>
      <c r="C3" s="353"/>
      <c r="D3" s="353"/>
    </row>
    <row r="4" spans="1:4" x14ac:dyDescent="0.25">
      <c r="A4" s="46" t="s">
        <v>45</v>
      </c>
      <c r="B4" s="147">
        <f>'Applicant Details'!B4</f>
        <v>0</v>
      </c>
      <c r="C4" s="148"/>
      <c r="D4" s="97"/>
    </row>
    <row r="5" spans="1:4" x14ac:dyDescent="0.25">
      <c r="A5" s="46" t="s">
        <v>46</v>
      </c>
      <c r="B5" s="147">
        <f>'Applicant Details'!B5</f>
        <v>0</v>
      </c>
      <c r="C5" s="148"/>
      <c r="D5" s="97"/>
    </row>
    <row r="6" spans="1:4" x14ac:dyDescent="0.25">
      <c r="A6" s="46" t="s">
        <v>47</v>
      </c>
      <c r="B6" s="147">
        <f>'Applicant Details'!B6</f>
        <v>0</v>
      </c>
      <c r="C6" s="148"/>
      <c r="D6" s="97"/>
    </row>
    <row r="7" spans="1:4" x14ac:dyDescent="0.25">
      <c r="A7" s="46" t="s">
        <v>48</v>
      </c>
      <c r="B7" s="147">
        <f>'Applicant Details'!B7</f>
        <v>0</v>
      </c>
      <c r="C7" s="148"/>
      <c r="D7" s="97"/>
    </row>
    <row r="8" spans="1:4" x14ac:dyDescent="0.25">
      <c r="A8" s="47" t="s">
        <v>49</v>
      </c>
      <c r="B8" s="98" t="s">
        <v>50</v>
      </c>
      <c r="C8" s="354" t="s">
        <v>51</v>
      </c>
      <c r="D8" s="355"/>
    </row>
    <row r="9" spans="1:4" x14ac:dyDescent="0.25">
      <c r="A9" s="46" t="s">
        <v>52</v>
      </c>
      <c r="B9" s="143">
        <f>'Applicant Details'!B9</f>
        <v>0</v>
      </c>
      <c r="C9" s="264">
        <f>'Applicant Details'!E9</f>
        <v>0</v>
      </c>
      <c r="D9" s="142"/>
    </row>
    <row r="10" spans="1:4" x14ac:dyDescent="0.25">
      <c r="A10" s="46" t="s">
        <v>53</v>
      </c>
      <c r="B10" s="143">
        <f>'Applicant Details'!B10</f>
        <v>0</v>
      </c>
      <c r="C10" s="264">
        <f>'Applicant Details'!E10</f>
        <v>0</v>
      </c>
      <c r="D10" s="142"/>
    </row>
    <row r="11" spans="1:4" x14ac:dyDescent="0.25">
      <c r="A11" s="46" t="s">
        <v>54</v>
      </c>
      <c r="B11" s="143">
        <f>'Applicant Details'!B11</f>
        <v>0</v>
      </c>
      <c r="C11" s="264">
        <f>'Applicant Details'!E11</f>
        <v>0</v>
      </c>
      <c r="D11" s="142"/>
    </row>
    <row r="12" spans="1:4" x14ac:dyDescent="0.25">
      <c r="A12" s="46" t="s">
        <v>55</v>
      </c>
      <c r="B12" s="143">
        <f>'Applicant Details'!B12</f>
        <v>0</v>
      </c>
      <c r="C12" s="264">
        <f>'Applicant Details'!E12</f>
        <v>0</v>
      </c>
      <c r="D12" s="142"/>
    </row>
    <row r="13" spans="1:4" x14ac:dyDescent="0.25">
      <c r="A13" s="46" t="s">
        <v>56</v>
      </c>
      <c r="B13" s="143">
        <f>'Applicant Details'!B13</f>
        <v>0</v>
      </c>
      <c r="C13" s="264">
        <f>'Applicant Details'!E13</f>
        <v>0</v>
      </c>
      <c r="D13" s="142"/>
    </row>
    <row r="14" spans="1:4" x14ac:dyDescent="0.25">
      <c r="A14" s="44" t="s">
        <v>57</v>
      </c>
      <c r="B14" s="351" t="s">
        <v>44</v>
      </c>
      <c r="C14" s="353"/>
      <c r="D14" s="353"/>
    </row>
    <row r="15" spans="1:4" x14ac:dyDescent="0.25">
      <c r="A15" s="46" t="s">
        <v>58</v>
      </c>
      <c r="B15" s="264">
        <f>'Applicant Details'!B15</f>
        <v>0</v>
      </c>
      <c r="C15" s="144"/>
      <c r="D15" s="145"/>
    </row>
    <row r="16" spans="1:4" x14ac:dyDescent="0.25">
      <c r="A16" s="46" t="s">
        <v>59</v>
      </c>
      <c r="B16" s="264">
        <f>'Applicant Details'!B16</f>
        <v>0</v>
      </c>
      <c r="C16" s="144"/>
      <c r="D16" s="145"/>
    </row>
    <row r="17" spans="1:9" x14ac:dyDescent="0.25">
      <c r="A17" s="46" t="s">
        <v>60</v>
      </c>
      <c r="B17" s="264">
        <f>'Applicant Details'!B17</f>
        <v>0</v>
      </c>
      <c r="C17" s="144"/>
      <c r="D17" s="145"/>
      <c r="E17" s="247"/>
      <c r="F17" s="247"/>
      <c r="G17" s="247"/>
      <c r="H17" s="247"/>
      <c r="I17" s="247"/>
    </row>
    <row r="18" spans="1:9" x14ac:dyDescent="0.25">
      <c r="A18" s="44" t="s">
        <v>61</v>
      </c>
      <c r="B18" s="351" t="s">
        <v>44</v>
      </c>
      <c r="C18" s="352"/>
      <c r="D18" s="352"/>
      <c r="E18" s="247"/>
      <c r="F18" s="247"/>
      <c r="G18" s="247"/>
      <c r="H18" s="247"/>
      <c r="I18" s="247"/>
    </row>
    <row r="19" spans="1:9" x14ac:dyDescent="0.25">
      <c r="A19" s="46" t="s">
        <v>62</v>
      </c>
      <c r="B19" s="264">
        <f>'Applicant Details'!B19</f>
        <v>0</v>
      </c>
      <c r="C19" s="144"/>
      <c r="D19" s="145"/>
      <c r="E19" s="247"/>
      <c r="F19" s="247"/>
      <c r="G19" s="247"/>
      <c r="H19" s="247"/>
      <c r="I19" s="247"/>
    </row>
    <row r="20" spans="1:9" x14ac:dyDescent="0.25">
      <c r="A20" s="46" t="s">
        <v>63</v>
      </c>
      <c r="B20" s="264">
        <f>'Applicant Details'!B20</f>
        <v>0</v>
      </c>
      <c r="C20" s="144"/>
      <c r="D20" s="145"/>
      <c r="E20" s="247"/>
      <c r="F20" s="247"/>
      <c r="G20" s="247"/>
      <c r="H20" s="247"/>
      <c r="I20" s="247"/>
    </row>
    <row r="21" spans="1:9" x14ac:dyDescent="0.25">
      <c r="A21" s="46" t="s">
        <v>64</v>
      </c>
      <c r="B21" s="264">
        <f>'Applicant Details'!B21</f>
        <v>0</v>
      </c>
      <c r="C21" s="144"/>
      <c r="D21" s="145"/>
      <c r="E21" s="247"/>
      <c r="F21" s="247"/>
      <c r="G21" s="247"/>
      <c r="H21" s="247"/>
      <c r="I21" s="247"/>
    </row>
    <row r="22" spans="1:9" x14ac:dyDescent="0.25">
      <c r="A22" s="46" t="s">
        <v>65</v>
      </c>
      <c r="B22" s="264">
        <f>'Applicant Details'!B22</f>
        <v>0</v>
      </c>
      <c r="C22" s="144"/>
      <c r="D22" s="145"/>
      <c r="E22" s="247"/>
      <c r="F22" s="247"/>
      <c r="G22" s="247"/>
      <c r="H22" s="247"/>
      <c r="I22" s="247"/>
    </row>
    <row r="23" spans="1:9" x14ac:dyDescent="0.25">
      <c r="A23" s="46" t="s">
        <v>66</v>
      </c>
      <c r="B23" s="264">
        <f>'Applicant Details'!B23</f>
        <v>0</v>
      </c>
      <c r="C23" s="144"/>
      <c r="D23" s="145"/>
      <c r="E23" s="247"/>
      <c r="F23" s="247"/>
      <c r="G23" s="247"/>
      <c r="H23" s="247"/>
      <c r="I23" s="247"/>
    </row>
    <row r="24" spans="1:9" x14ac:dyDescent="0.25">
      <c r="A24" s="46" t="s">
        <v>67</v>
      </c>
      <c r="B24" s="146">
        <f>'Applicant Details'!B24</f>
        <v>0</v>
      </c>
      <c r="C24" s="144"/>
      <c r="D24" s="145"/>
      <c r="E24" s="247"/>
      <c r="F24" s="247"/>
      <c r="G24" s="247"/>
      <c r="H24" s="247"/>
      <c r="I24" s="247"/>
    </row>
    <row r="25" spans="1:9" x14ac:dyDescent="0.25">
      <c r="A25" s="243"/>
      <c r="B25" s="247"/>
      <c r="C25" s="247"/>
      <c r="D25" s="247"/>
      <c r="E25" s="247"/>
      <c r="F25" s="247"/>
      <c r="G25" s="247"/>
      <c r="H25" s="247"/>
      <c r="I25" s="247"/>
    </row>
    <row r="26" spans="1:9" x14ac:dyDescent="0.25">
      <c r="A26" s="45" t="s">
        <v>276</v>
      </c>
      <c r="B26" s="48" t="s">
        <v>277</v>
      </c>
      <c r="C26" s="48" t="s">
        <v>278</v>
      </c>
      <c r="D26" s="48" t="s">
        <v>279</v>
      </c>
      <c r="E26" s="243"/>
      <c r="F26" s="243"/>
      <c r="G26" s="243"/>
      <c r="H26" s="243"/>
      <c r="I26" s="243"/>
    </row>
    <row r="27" spans="1:9" x14ac:dyDescent="0.25">
      <c r="A27" s="49" t="s">
        <v>78</v>
      </c>
      <c r="B27" s="50" t="s">
        <v>238</v>
      </c>
      <c r="C27" s="50" t="s">
        <v>79</v>
      </c>
      <c r="D27" s="50" t="s">
        <v>79</v>
      </c>
      <c r="E27" s="243"/>
      <c r="F27" s="243"/>
      <c r="G27" s="243"/>
      <c r="H27" s="243"/>
      <c r="I27" s="243"/>
    </row>
    <row r="28" spans="1:9" x14ac:dyDescent="0.25">
      <c r="A28" s="49" t="s">
        <v>235</v>
      </c>
      <c r="B28" s="107"/>
      <c r="C28" s="51">
        <v>78</v>
      </c>
      <c r="D28" s="51">
        <f>COUNTIF(A40:A327,"2. Design and Operation")</f>
        <v>78</v>
      </c>
      <c r="E28" s="243"/>
      <c r="F28" s="243"/>
      <c r="G28" s="243"/>
      <c r="H28" s="243"/>
      <c r="I28" s="243"/>
    </row>
    <row r="29" spans="1:9" x14ac:dyDescent="0.25">
      <c r="A29" s="49" t="s">
        <v>237</v>
      </c>
      <c r="B29" s="107"/>
      <c r="C29" s="51">
        <v>38</v>
      </c>
      <c r="D29" s="51">
        <f>COUNTIF(A37:A327,"3. Technology Provider")</f>
        <v>38</v>
      </c>
      <c r="E29" s="243"/>
      <c r="F29" s="243"/>
      <c r="G29" s="243"/>
      <c r="H29" s="243"/>
      <c r="I29" s="243"/>
    </row>
    <row r="30" spans="1:9" x14ac:dyDescent="0.25">
      <c r="A30" s="49" t="s">
        <v>239</v>
      </c>
      <c r="B30" s="107"/>
      <c r="C30" s="51">
        <v>112</v>
      </c>
      <c r="D30" s="51">
        <f>COUNTIF(A37:A327,"4. Enforcement Requirements")</f>
        <v>112</v>
      </c>
      <c r="E30" s="243"/>
      <c r="F30" s="243"/>
      <c r="G30" s="243"/>
      <c r="H30" s="243"/>
      <c r="I30" s="243"/>
    </row>
    <row r="31" spans="1:9" x14ac:dyDescent="0.25">
      <c r="A31" s="49" t="s">
        <v>240</v>
      </c>
      <c r="B31" s="107"/>
      <c r="C31" s="51">
        <v>28</v>
      </c>
      <c r="D31" s="51">
        <f>COUNTIF(A37:A327,"5. Data Interoperability")</f>
        <v>28</v>
      </c>
      <c r="E31" s="243"/>
      <c r="F31" s="243"/>
      <c r="G31" s="243"/>
      <c r="H31" s="243"/>
      <c r="I31" s="243"/>
    </row>
    <row r="32" spans="1:9" x14ac:dyDescent="0.25">
      <c r="A32" s="49" t="s">
        <v>241</v>
      </c>
      <c r="B32" s="107"/>
      <c r="C32" s="51">
        <v>10</v>
      </c>
      <c r="D32" s="51">
        <f>COUNTIF(A37:A327,"6. Data Specification")</f>
        <v>10</v>
      </c>
      <c r="E32" s="243"/>
      <c r="F32" s="243"/>
      <c r="G32" s="243"/>
      <c r="H32" s="243"/>
      <c r="I32" s="243"/>
    </row>
    <row r="33" spans="1:9" x14ac:dyDescent="0.25">
      <c r="A33" s="49" t="s">
        <v>242</v>
      </c>
      <c r="B33" s="107"/>
      <c r="C33" s="51">
        <v>16</v>
      </c>
      <c r="D33" s="51">
        <f>COUNTIF(A37:A327,"7. Work and Rest Options")</f>
        <v>16</v>
      </c>
      <c r="E33" s="243"/>
      <c r="F33" s="243"/>
      <c r="G33" s="243"/>
      <c r="H33" s="243"/>
      <c r="I33" s="243"/>
    </row>
    <row r="34" spans="1:9" x14ac:dyDescent="0.25">
      <c r="A34" s="49" t="s">
        <v>243</v>
      </c>
      <c r="B34" s="107"/>
      <c r="C34" s="51">
        <v>7</v>
      </c>
      <c r="D34" s="51">
        <f>COUNTIF(A38:A328,"8. Approvals")</f>
        <v>7</v>
      </c>
      <c r="E34" s="243"/>
      <c r="F34" s="243"/>
      <c r="G34" s="243"/>
      <c r="H34" s="243"/>
      <c r="I34" s="243"/>
    </row>
    <row r="35" spans="1:9" x14ac:dyDescent="0.25">
      <c r="A35" s="49" t="s">
        <v>87</v>
      </c>
      <c r="B35" s="50" t="s">
        <v>238</v>
      </c>
      <c r="C35" s="50" t="s">
        <v>79</v>
      </c>
      <c r="D35" s="50" t="s">
        <v>79</v>
      </c>
      <c r="E35" s="243"/>
      <c r="F35" s="243"/>
      <c r="G35" s="243"/>
      <c r="H35" s="243"/>
      <c r="I35" s="243"/>
    </row>
    <row r="36" spans="1:9" x14ac:dyDescent="0.25">
      <c r="A36" s="247"/>
      <c r="B36" s="243"/>
      <c r="C36" s="243"/>
      <c r="D36" s="243"/>
      <c r="E36" s="243"/>
      <c r="F36" s="243"/>
      <c r="G36" s="243"/>
      <c r="H36" s="243"/>
      <c r="I36" s="243"/>
    </row>
    <row r="37" spans="1:9" s="100" customFormat="1" x14ac:dyDescent="0.25">
      <c r="A37" s="99" t="s">
        <v>276</v>
      </c>
      <c r="B37" s="52" t="s">
        <v>280</v>
      </c>
      <c r="C37" s="52" t="s">
        <v>281</v>
      </c>
      <c r="D37" s="52" t="s">
        <v>282</v>
      </c>
      <c r="E37" s="52" t="s">
        <v>256</v>
      </c>
      <c r="F37" s="52" t="s">
        <v>283</v>
      </c>
      <c r="G37" s="52" t="s">
        <v>284</v>
      </c>
      <c r="H37" s="52" t="s">
        <v>285</v>
      </c>
      <c r="I37" s="53" t="s">
        <v>286</v>
      </c>
    </row>
    <row r="38" spans="1:9" s="242" customFormat="1" ht="45" x14ac:dyDescent="0.25">
      <c r="A38" s="101" t="s">
        <v>287</v>
      </c>
      <c r="B38" s="108" t="s">
        <v>288</v>
      </c>
      <c r="C38" s="109" t="s">
        <v>289</v>
      </c>
      <c r="D38" s="110" t="s">
        <v>238</v>
      </c>
      <c r="E38" s="111" t="s">
        <v>290</v>
      </c>
      <c r="F38" s="110" t="s">
        <v>291</v>
      </c>
      <c r="G38" s="110" t="s">
        <v>292</v>
      </c>
      <c r="H38" s="110" t="s">
        <v>292</v>
      </c>
      <c r="I38" s="110" t="s">
        <v>292</v>
      </c>
    </row>
    <row r="39" spans="1:9" ht="66.75" customHeight="1" x14ac:dyDescent="0.25">
      <c r="A39" s="103" t="s">
        <v>293</v>
      </c>
      <c r="B39" s="108" t="s">
        <v>294</v>
      </c>
      <c r="C39" s="109" t="s">
        <v>295</v>
      </c>
      <c r="D39" s="110" t="s">
        <v>238</v>
      </c>
      <c r="E39" s="111" t="s">
        <v>296</v>
      </c>
      <c r="F39" s="110" t="s">
        <v>291</v>
      </c>
      <c r="G39" s="110" t="s">
        <v>292</v>
      </c>
      <c r="H39" s="110" t="s">
        <v>292</v>
      </c>
      <c r="I39" s="110" t="s">
        <v>292</v>
      </c>
    </row>
    <row r="40" spans="1:9" ht="145.5" customHeight="1" x14ac:dyDescent="0.25">
      <c r="A40" s="104" t="s">
        <v>293</v>
      </c>
      <c r="B40" s="54" t="s">
        <v>297</v>
      </c>
      <c r="C40" s="55" t="s">
        <v>298</v>
      </c>
      <c r="D40" s="57">
        <f>'2. Design and Operation'!P17</f>
        <v>0</v>
      </c>
      <c r="E40" s="245">
        <f>'2. Design and Operation'!O17</f>
        <v>0</v>
      </c>
      <c r="F40" s="245"/>
      <c r="G40" s="245"/>
      <c r="H40" s="245"/>
      <c r="I40" s="243"/>
    </row>
    <row r="41" spans="1:9" ht="95.25" customHeight="1" x14ac:dyDescent="0.25">
      <c r="A41" s="104" t="s">
        <v>293</v>
      </c>
      <c r="B41" s="54" t="s">
        <v>299</v>
      </c>
      <c r="C41" s="55" t="s">
        <v>300</v>
      </c>
      <c r="D41" s="57">
        <f>'2. Design and Operation'!P18</f>
        <v>0</v>
      </c>
      <c r="E41" s="245">
        <f>'2. Design and Operation'!O18</f>
        <v>0</v>
      </c>
      <c r="F41" s="245"/>
      <c r="G41" s="245"/>
      <c r="H41" s="245"/>
      <c r="I41" s="243"/>
    </row>
    <row r="42" spans="1:9" ht="83.25" customHeight="1" x14ac:dyDescent="0.25">
      <c r="A42" s="104" t="s">
        <v>293</v>
      </c>
      <c r="B42" s="54" t="s">
        <v>301</v>
      </c>
      <c r="C42" s="55" t="s">
        <v>302</v>
      </c>
      <c r="D42" s="57">
        <f>'2. Design and Operation'!P19</f>
        <v>0</v>
      </c>
      <c r="E42" s="245">
        <f>'2. Design and Operation'!O19</f>
        <v>0</v>
      </c>
      <c r="F42" s="245"/>
      <c r="G42" s="245"/>
      <c r="H42" s="245"/>
      <c r="I42" s="243"/>
    </row>
    <row r="43" spans="1:9" ht="96" customHeight="1" x14ac:dyDescent="0.25">
      <c r="A43" s="104" t="s">
        <v>293</v>
      </c>
      <c r="B43" s="54" t="s">
        <v>303</v>
      </c>
      <c r="C43" s="55" t="s">
        <v>304</v>
      </c>
      <c r="D43" s="57">
        <f>'2. Design and Operation'!P20</f>
        <v>0</v>
      </c>
      <c r="E43" s="245">
        <f>'2. Design and Operation'!O20</f>
        <v>0</v>
      </c>
      <c r="F43" s="245"/>
      <c r="G43" s="245"/>
      <c r="H43" s="245"/>
      <c r="I43" s="243"/>
    </row>
    <row r="44" spans="1:9" ht="110.25" customHeight="1" x14ac:dyDescent="0.25">
      <c r="A44" s="104" t="s">
        <v>293</v>
      </c>
      <c r="B44" s="54" t="s">
        <v>305</v>
      </c>
      <c r="C44" s="55" t="s">
        <v>306</v>
      </c>
      <c r="D44" s="57">
        <f>'2. Design and Operation'!P21</f>
        <v>0</v>
      </c>
      <c r="E44" s="245">
        <f>'2. Design and Operation'!O21</f>
        <v>0</v>
      </c>
      <c r="F44" s="245"/>
      <c r="G44" s="245"/>
      <c r="H44" s="245"/>
      <c r="I44" s="243"/>
    </row>
    <row r="45" spans="1:9" ht="109.5" customHeight="1" x14ac:dyDescent="0.25">
      <c r="A45" s="104" t="s">
        <v>293</v>
      </c>
      <c r="B45" s="54" t="s">
        <v>307</v>
      </c>
      <c r="C45" s="55" t="s">
        <v>308</v>
      </c>
      <c r="D45" s="57">
        <f>'2. Design and Operation'!P22</f>
        <v>0</v>
      </c>
      <c r="E45" s="245">
        <f>'2. Design and Operation'!O22</f>
        <v>0</v>
      </c>
      <c r="F45" s="245"/>
      <c r="G45" s="245"/>
      <c r="H45" s="245"/>
      <c r="I45" s="243"/>
    </row>
    <row r="46" spans="1:9" ht="72" customHeight="1" x14ac:dyDescent="0.25">
      <c r="A46" s="104" t="s">
        <v>293</v>
      </c>
      <c r="B46" s="54" t="s">
        <v>309</v>
      </c>
      <c r="C46" s="55" t="s">
        <v>310</v>
      </c>
      <c r="D46" s="57">
        <f>'2. Design and Operation'!P26</f>
        <v>0</v>
      </c>
      <c r="E46" s="245">
        <f>'2. Design and Operation'!O26</f>
        <v>0</v>
      </c>
      <c r="F46" s="245"/>
      <c r="G46" s="245"/>
      <c r="H46" s="245"/>
      <c r="I46" s="243"/>
    </row>
    <row r="47" spans="1:9" ht="78" customHeight="1" x14ac:dyDescent="0.25">
      <c r="A47" s="104" t="s">
        <v>293</v>
      </c>
      <c r="B47" s="54" t="s">
        <v>311</v>
      </c>
      <c r="C47" s="55" t="s">
        <v>312</v>
      </c>
      <c r="D47" s="57">
        <f>'2. Design and Operation'!P27</f>
        <v>0</v>
      </c>
      <c r="E47" s="245">
        <f>'2. Design and Operation'!O27</f>
        <v>0</v>
      </c>
      <c r="F47" s="245"/>
      <c r="G47" s="245"/>
      <c r="H47" s="245"/>
      <c r="I47" s="243"/>
    </row>
    <row r="48" spans="1:9" ht="75.75" customHeight="1" x14ac:dyDescent="0.25">
      <c r="A48" s="104" t="s">
        <v>293</v>
      </c>
      <c r="B48" s="54" t="s">
        <v>313</v>
      </c>
      <c r="C48" s="55" t="s">
        <v>314</v>
      </c>
      <c r="D48" s="57">
        <f>'2. Design and Operation'!P28</f>
        <v>0</v>
      </c>
      <c r="E48" s="245">
        <f>'2. Design and Operation'!O28</f>
        <v>0</v>
      </c>
      <c r="F48" s="245"/>
      <c r="G48" s="245"/>
      <c r="H48" s="245"/>
      <c r="I48" s="243"/>
    </row>
    <row r="49" spans="1:9" ht="144" customHeight="1" x14ac:dyDescent="0.25">
      <c r="A49" s="104" t="s">
        <v>293</v>
      </c>
      <c r="B49" s="54" t="s">
        <v>315</v>
      </c>
      <c r="C49" s="55" t="s">
        <v>316</v>
      </c>
      <c r="D49" s="57">
        <f>'2. Design and Operation'!P32</f>
        <v>0</v>
      </c>
      <c r="E49" s="245">
        <f>'2. Design and Operation'!O32</f>
        <v>0</v>
      </c>
      <c r="F49" s="245"/>
      <c r="G49" s="245"/>
      <c r="H49" s="245"/>
      <c r="I49" s="243"/>
    </row>
    <row r="50" spans="1:9" ht="142.5" customHeight="1" x14ac:dyDescent="0.25">
      <c r="A50" s="104" t="s">
        <v>293</v>
      </c>
      <c r="B50" s="54" t="s">
        <v>317</v>
      </c>
      <c r="C50" s="55" t="s">
        <v>318</v>
      </c>
      <c r="D50" s="57">
        <f>'2. Design and Operation'!P33</f>
        <v>0</v>
      </c>
      <c r="E50" s="245">
        <f>'2. Design and Operation'!O33</f>
        <v>0</v>
      </c>
      <c r="F50" s="245"/>
      <c r="G50" s="245"/>
      <c r="H50" s="245"/>
      <c r="I50" s="243"/>
    </row>
    <row r="51" spans="1:9" ht="87.75" customHeight="1" x14ac:dyDescent="0.25">
      <c r="A51" s="104" t="s">
        <v>293</v>
      </c>
      <c r="B51" s="54" t="s">
        <v>319</v>
      </c>
      <c r="C51" s="55" t="s">
        <v>320</v>
      </c>
      <c r="D51" s="57">
        <f>'2. Design and Operation'!P37</f>
        <v>0</v>
      </c>
      <c r="E51" s="245">
        <f>'2. Design and Operation'!O37</f>
        <v>0</v>
      </c>
      <c r="F51" s="245"/>
      <c r="G51" s="245"/>
      <c r="H51" s="245"/>
      <c r="I51" s="243"/>
    </row>
    <row r="52" spans="1:9" ht="117.75" customHeight="1" x14ac:dyDescent="0.25">
      <c r="A52" s="104" t="s">
        <v>293</v>
      </c>
      <c r="B52" s="54" t="s">
        <v>321</v>
      </c>
      <c r="C52" s="55" t="s">
        <v>322</v>
      </c>
      <c r="D52" s="57">
        <f>'2. Design and Operation'!P38</f>
        <v>0</v>
      </c>
      <c r="E52" s="245">
        <f>'2. Design and Operation'!O38</f>
        <v>0</v>
      </c>
      <c r="F52" s="245"/>
      <c r="G52" s="245"/>
      <c r="H52" s="245"/>
      <c r="I52" s="243"/>
    </row>
    <row r="53" spans="1:9" ht="219.75" customHeight="1" x14ac:dyDescent="0.25">
      <c r="A53" s="104" t="s">
        <v>293</v>
      </c>
      <c r="B53" s="54" t="s">
        <v>323</v>
      </c>
      <c r="C53" s="55" t="s">
        <v>324</v>
      </c>
      <c r="D53" s="57">
        <f>'2. Design and Operation'!P42</f>
        <v>0</v>
      </c>
      <c r="E53" s="245">
        <f>'2. Design and Operation'!O42</f>
        <v>0</v>
      </c>
      <c r="F53" s="245"/>
      <c r="G53" s="245"/>
      <c r="H53" s="245"/>
      <c r="I53" s="243"/>
    </row>
    <row r="54" spans="1:9" ht="231.75" customHeight="1" x14ac:dyDescent="0.25">
      <c r="A54" s="104" t="s">
        <v>293</v>
      </c>
      <c r="B54" s="54" t="s">
        <v>325</v>
      </c>
      <c r="C54" s="55" t="s">
        <v>326</v>
      </c>
      <c r="D54" s="57">
        <f>'2. Design and Operation'!P43</f>
        <v>0</v>
      </c>
      <c r="E54" s="245">
        <f>'2. Design and Operation'!O43</f>
        <v>0</v>
      </c>
      <c r="F54" s="245"/>
      <c r="G54" s="245"/>
      <c r="H54" s="245"/>
      <c r="I54" s="243"/>
    </row>
    <row r="55" spans="1:9" ht="159" customHeight="1" x14ac:dyDescent="0.25">
      <c r="A55" s="104" t="s">
        <v>293</v>
      </c>
      <c r="B55" s="54" t="s">
        <v>327</v>
      </c>
      <c r="C55" s="55" t="s">
        <v>328</v>
      </c>
      <c r="D55" s="57">
        <f>'2. Design and Operation'!P44</f>
        <v>0</v>
      </c>
      <c r="E55" s="245">
        <f>'2. Design and Operation'!O44</f>
        <v>0</v>
      </c>
      <c r="F55" s="245"/>
      <c r="G55" s="245"/>
      <c r="H55" s="245"/>
      <c r="I55" s="243"/>
    </row>
    <row r="56" spans="1:9" ht="57.75" customHeight="1" x14ac:dyDescent="0.25">
      <c r="A56" s="104" t="s">
        <v>293</v>
      </c>
      <c r="B56" s="54" t="s">
        <v>329</v>
      </c>
      <c r="C56" s="55" t="s">
        <v>330</v>
      </c>
      <c r="D56" s="57">
        <f>'2. Design and Operation'!P45</f>
        <v>0</v>
      </c>
      <c r="E56" s="245">
        <f>'2. Design and Operation'!O45</f>
        <v>0</v>
      </c>
      <c r="F56" s="245"/>
      <c r="G56" s="245"/>
      <c r="H56" s="245"/>
      <c r="I56" s="243"/>
    </row>
    <row r="57" spans="1:9" ht="70.5" customHeight="1" x14ac:dyDescent="0.25">
      <c r="A57" s="104" t="s">
        <v>293</v>
      </c>
      <c r="B57" s="54" t="s">
        <v>331</v>
      </c>
      <c r="C57" s="55" t="s">
        <v>332</v>
      </c>
      <c r="D57" s="57">
        <f>'2. Design and Operation'!P46</f>
        <v>0</v>
      </c>
      <c r="E57" s="245">
        <f>'2. Design and Operation'!O46</f>
        <v>0</v>
      </c>
      <c r="F57" s="245"/>
      <c r="G57" s="245"/>
      <c r="H57" s="245"/>
      <c r="I57" s="243"/>
    </row>
    <row r="58" spans="1:9" ht="101.25" customHeight="1" x14ac:dyDescent="0.25">
      <c r="A58" s="104" t="s">
        <v>293</v>
      </c>
      <c r="B58" s="54" t="s">
        <v>333</v>
      </c>
      <c r="C58" s="55" t="s">
        <v>334</v>
      </c>
      <c r="D58" s="57">
        <f>'2. Design and Operation'!P47</f>
        <v>0</v>
      </c>
      <c r="E58" s="245">
        <f>'2. Design and Operation'!O47</f>
        <v>0</v>
      </c>
      <c r="F58" s="245"/>
      <c r="G58" s="245"/>
      <c r="H58" s="245"/>
      <c r="I58" s="243"/>
    </row>
    <row r="59" spans="1:9" ht="59.25" customHeight="1" x14ac:dyDescent="0.25">
      <c r="A59" s="104" t="s">
        <v>293</v>
      </c>
      <c r="B59" s="54" t="s">
        <v>335</v>
      </c>
      <c r="C59" s="55" t="s">
        <v>336</v>
      </c>
      <c r="D59" s="57">
        <f>'2. Design and Operation'!P51</f>
        <v>0</v>
      </c>
      <c r="E59" s="245">
        <f>'2. Design and Operation'!O51</f>
        <v>0</v>
      </c>
      <c r="F59" s="245"/>
      <c r="G59" s="245"/>
      <c r="H59" s="245"/>
      <c r="I59" s="243"/>
    </row>
    <row r="60" spans="1:9" ht="46.5" customHeight="1" x14ac:dyDescent="0.25">
      <c r="A60" s="104" t="s">
        <v>293</v>
      </c>
      <c r="B60" s="54" t="s">
        <v>337</v>
      </c>
      <c r="C60" s="55" t="s">
        <v>338</v>
      </c>
      <c r="D60" s="57">
        <f>'2. Design and Operation'!P52</f>
        <v>0</v>
      </c>
      <c r="E60" s="245">
        <f>'2. Design and Operation'!O52</f>
        <v>0</v>
      </c>
      <c r="F60" s="245"/>
      <c r="G60" s="245"/>
      <c r="H60" s="245"/>
      <c r="I60" s="243"/>
    </row>
    <row r="61" spans="1:9" ht="59.25" customHeight="1" x14ac:dyDescent="0.25">
      <c r="A61" s="104" t="s">
        <v>293</v>
      </c>
      <c r="B61" s="54" t="s">
        <v>339</v>
      </c>
      <c r="C61" s="55" t="s">
        <v>340</v>
      </c>
      <c r="D61" s="57">
        <f>'2. Design and Operation'!P57</f>
        <v>0</v>
      </c>
      <c r="E61" s="245">
        <f>'2. Design and Operation'!O57</f>
        <v>0</v>
      </c>
      <c r="F61" s="245"/>
      <c r="G61" s="245"/>
      <c r="H61" s="245"/>
      <c r="I61" s="243"/>
    </row>
    <row r="62" spans="1:9" ht="60.75" customHeight="1" x14ac:dyDescent="0.25">
      <c r="A62" s="104" t="s">
        <v>293</v>
      </c>
      <c r="B62" s="54" t="s">
        <v>341</v>
      </c>
      <c r="C62" s="55" t="s">
        <v>342</v>
      </c>
      <c r="D62" s="57">
        <f>'2. Design and Operation'!P61</f>
        <v>0</v>
      </c>
      <c r="E62" s="245">
        <f>'2. Design and Operation'!O61</f>
        <v>0</v>
      </c>
      <c r="F62" s="245"/>
      <c r="G62" s="245"/>
      <c r="H62" s="245"/>
      <c r="I62" s="243"/>
    </row>
    <row r="63" spans="1:9" ht="40.5" customHeight="1" x14ac:dyDescent="0.25">
      <c r="A63" s="104" t="s">
        <v>293</v>
      </c>
      <c r="B63" s="54" t="s">
        <v>343</v>
      </c>
      <c r="C63" s="55" t="s">
        <v>344</v>
      </c>
      <c r="D63" s="57">
        <f>'2. Design and Operation'!P62</f>
        <v>0</v>
      </c>
      <c r="E63" s="245">
        <f>'2. Design and Operation'!O62</f>
        <v>0</v>
      </c>
      <c r="F63" s="245"/>
      <c r="G63" s="245"/>
      <c r="H63" s="245"/>
      <c r="I63" s="243"/>
    </row>
    <row r="64" spans="1:9" ht="81" customHeight="1" x14ac:dyDescent="0.25">
      <c r="A64" s="104" t="s">
        <v>293</v>
      </c>
      <c r="B64" s="54" t="s">
        <v>345</v>
      </c>
      <c r="C64" s="55" t="s">
        <v>346</v>
      </c>
      <c r="D64" s="57">
        <f>'2. Design and Operation'!P63</f>
        <v>0</v>
      </c>
      <c r="E64" s="245">
        <f>'2. Design and Operation'!O63</f>
        <v>0</v>
      </c>
      <c r="F64" s="245"/>
      <c r="G64" s="245"/>
      <c r="H64" s="245"/>
      <c r="I64" s="243"/>
    </row>
    <row r="65" spans="1:9" ht="74.25" customHeight="1" x14ac:dyDescent="0.25">
      <c r="A65" s="104" t="s">
        <v>293</v>
      </c>
      <c r="B65" s="54" t="s">
        <v>347</v>
      </c>
      <c r="C65" s="55" t="s">
        <v>348</v>
      </c>
      <c r="D65" s="57">
        <f>'2. Design and Operation'!P64</f>
        <v>0</v>
      </c>
      <c r="E65" s="245">
        <f>'2. Design and Operation'!O64</f>
        <v>0</v>
      </c>
      <c r="F65" s="245"/>
      <c r="G65" s="245"/>
      <c r="H65" s="245"/>
      <c r="I65" s="243"/>
    </row>
    <row r="66" spans="1:9" ht="123" customHeight="1" x14ac:dyDescent="0.25">
      <c r="A66" s="104" t="s">
        <v>293</v>
      </c>
      <c r="B66" s="54" t="s">
        <v>349</v>
      </c>
      <c r="C66" s="55" t="s">
        <v>350</v>
      </c>
      <c r="D66" s="57">
        <f>'2. Design and Operation'!P68</f>
        <v>0</v>
      </c>
      <c r="E66" s="245">
        <f>'2. Design and Operation'!O68</f>
        <v>0</v>
      </c>
      <c r="F66" s="245"/>
      <c r="G66" s="245"/>
      <c r="H66" s="245"/>
      <c r="I66" s="243"/>
    </row>
    <row r="67" spans="1:9" ht="189" customHeight="1" x14ac:dyDescent="0.25">
      <c r="A67" s="104" t="s">
        <v>293</v>
      </c>
      <c r="B67" s="54" t="s">
        <v>351</v>
      </c>
      <c r="C67" s="55" t="s">
        <v>352</v>
      </c>
      <c r="D67" s="57">
        <f>'2. Design and Operation'!P69</f>
        <v>0</v>
      </c>
      <c r="E67" s="245">
        <f>'2. Design and Operation'!O69</f>
        <v>0</v>
      </c>
      <c r="F67" s="245"/>
      <c r="G67" s="245"/>
      <c r="H67" s="245"/>
      <c r="I67" s="243"/>
    </row>
    <row r="68" spans="1:9" ht="142.5" customHeight="1" x14ac:dyDescent="0.25">
      <c r="A68" s="104" t="s">
        <v>293</v>
      </c>
      <c r="B68" s="54" t="s">
        <v>353</v>
      </c>
      <c r="C68" s="55" t="s">
        <v>354</v>
      </c>
      <c r="D68" s="57">
        <f>'2. Design and Operation'!P70</f>
        <v>0</v>
      </c>
      <c r="E68" s="245">
        <f>'2. Design and Operation'!O70</f>
        <v>0</v>
      </c>
      <c r="F68" s="245"/>
      <c r="G68" s="245"/>
      <c r="H68" s="245"/>
      <c r="I68" s="243"/>
    </row>
    <row r="69" spans="1:9" ht="117" customHeight="1" x14ac:dyDescent="0.25">
      <c r="A69" s="104" t="s">
        <v>293</v>
      </c>
      <c r="B69" s="54" t="s">
        <v>355</v>
      </c>
      <c r="C69" s="55" t="s">
        <v>356</v>
      </c>
      <c r="D69" s="57">
        <f>'2. Design and Operation'!P71</f>
        <v>0</v>
      </c>
      <c r="E69" s="245">
        <f>'2. Design and Operation'!O71</f>
        <v>0</v>
      </c>
      <c r="F69" s="245"/>
      <c r="G69" s="245"/>
      <c r="H69" s="245"/>
      <c r="I69" s="243"/>
    </row>
    <row r="70" spans="1:9" ht="127.5" customHeight="1" x14ac:dyDescent="0.25">
      <c r="A70" s="104" t="s">
        <v>293</v>
      </c>
      <c r="B70" s="54" t="s">
        <v>357</v>
      </c>
      <c r="C70" s="55" t="s">
        <v>358</v>
      </c>
      <c r="D70" s="57">
        <f>'2. Design and Operation'!P72</f>
        <v>0</v>
      </c>
      <c r="E70" s="245">
        <f>'2. Design and Operation'!O72</f>
        <v>0</v>
      </c>
      <c r="F70" s="245"/>
      <c r="G70" s="245"/>
      <c r="H70" s="245"/>
      <c r="I70" s="243"/>
    </row>
    <row r="71" spans="1:9" ht="116.25" customHeight="1" x14ac:dyDescent="0.25">
      <c r="A71" s="104" t="s">
        <v>293</v>
      </c>
      <c r="B71" s="54" t="s">
        <v>359</v>
      </c>
      <c r="C71" s="55" t="s">
        <v>360</v>
      </c>
      <c r="D71" s="57">
        <f>'2. Design and Operation'!P73</f>
        <v>0</v>
      </c>
      <c r="E71" s="245">
        <f>'2. Design and Operation'!O73</f>
        <v>0</v>
      </c>
      <c r="F71" s="245"/>
      <c r="G71" s="245"/>
      <c r="H71" s="245"/>
      <c r="I71" s="243"/>
    </row>
    <row r="72" spans="1:9" ht="126" customHeight="1" x14ac:dyDescent="0.25">
      <c r="A72" s="104" t="s">
        <v>293</v>
      </c>
      <c r="B72" s="54" t="s">
        <v>361</v>
      </c>
      <c r="C72" s="55" t="s">
        <v>362</v>
      </c>
      <c r="D72" s="57">
        <f>'2. Design and Operation'!P74</f>
        <v>0</v>
      </c>
      <c r="E72" s="245">
        <f>'2. Design and Operation'!O74</f>
        <v>0</v>
      </c>
      <c r="F72" s="245"/>
      <c r="G72" s="245"/>
      <c r="H72" s="245"/>
      <c r="I72" s="243"/>
    </row>
    <row r="73" spans="1:9" ht="126.75" customHeight="1" x14ac:dyDescent="0.25">
      <c r="A73" s="104" t="s">
        <v>293</v>
      </c>
      <c r="B73" s="54" t="s">
        <v>363</v>
      </c>
      <c r="C73" s="55" t="s">
        <v>364</v>
      </c>
      <c r="D73" s="57">
        <f>'2. Design and Operation'!P75</f>
        <v>0</v>
      </c>
      <c r="E73" s="245">
        <f>'2. Design and Operation'!O75</f>
        <v>0</v>
      </c>
      <c r="F73" s="245"/>
      <c r="G73" s="245"/>
      <c r="H73" s="245"/>
      <c r="I73" s="243"/>
    </row>
    <row r="74" spans="1:9" ht="144" customHeight="1" x14ac:dyDescent="0.25">
      <c r="A74" s="104" t="s">
        <v>293</v>
      </c>
      <c r="B74" s="54" t="s">
        <v>365</v>
      </c>
      <c r="C74" s="55" t="s">
        <v>366</v>
      </c>
      <c r="D74" s="57">
        <f>'2. Design and Operation'!P76</f>
        <v>0</v>
      </c>
      <c r="E74" s="245">
        <f>'2. Design and Operation'!O76</f>
        <v>0</v>
      </c>
      <c r="F74" s="245"/>
      <c r="G74" s="245"/>
      <c r="H74" s="245"/>
      <c r="I74" s="243"/>
    </row>
    <row r="75" spans="1:9" ht="174.75" customHeight="1" x14ac:dyDescent="0.25">
      <c r="A75" s="104" t="s">
        <v>293</v>
      </c>
      <c r="B75" s="54" t="s">
        <v>367</v>
      </c>
      <c r="C75" s="55" t="s">
        <v>368</v>
      </c>
      <c r="D75" s="57">
        <f>'2. Design and Operation'!P77</f>
        <v>0</v>
      </c>
      <c r="E75" s="245">
        <f>'2. Design and Operation'!O77</f>
        <v>0</v>
      </c>
      <c r="F75" s="245"/>
      <c r="G75" s="245"/>
      <c r="H75" s="245"/>
      <c r="I75" s="243"/>
    </row>
    <row r="76" spans="1:9" ht="132" customHeight="1" x14ac:dyDescent="0.25">
      <c r="A76" s="104" t="s">
        <v>293</v>
      </c>
      <c r="B76" s="54" t="s">
        <v>369</v>
      </c>
      <c r="C76" s="55" t="s">
        <v>370</v>
      </c>
      <c r="D76" s="57">
        <f>'2. Design and Operation'!P78</f>
        <v>0</v>
      </c>
      <c r="E76" s="245">
        <f>'2. Design and Operation'!O78</f>
        <v>0</v>
      </c>
      <c r="F76" s="245"/>
      <c r="G76" s="245"/>
      <c r="H76" s="245"/>
      <c r="I76" s="243"/>
    </row>
    <row r="77" spans="1:9" ht="82.5" customHeight="1" x14ac:dyDescent="0.25">
      <c r="A77" s="104" t="s">
        <v>293</v>
      </c>
      <c r="B77" s="54" t="s">
        <v>371</v>
      </c>
      <c r="C77" s="55" t="s">
        <v>372</v>
      </c>
      <c r="D77" s="57">
        <f>'2. Design and Operation'!P79</f>
        <v>0</v>
      </c>
      <c r="E77" s="245">
        <f>'2. Design and Operation'!O79</f>
        <v>0</v>
      </c>
      <c r="F77" s="245"/>
      <c r="G77" s="245"/>
      <c r="H77" s="245"/>
      <c r="I77" s="243"/>
    </row>
    <row r="78" spans="1:9" ht="74.25" customHeight="1" x14ac:dyDescent="0.25">
      <c r="A78" s="104" t="s">
        <v>293</v>
      </c>
      <c r="B78" s="54" t="s">
        <v>373</v>
      </c>
      <c r="C78" s="55" t="s">
        <v>374</v>
      </c>
      <c r="D78" s="57">
        <f>'2. Design and Operation'!P80</f>
        <v>0</v>
      </c>
      <c r="E78" s="245">
        <f>'2. Design and Operation'!O80</f>
        <v>0</v>
      </c>
      <c r="F78" s="245"/>
      <c r="G78" s="245"/>
      <c r="H78" s="245"/>
      <c r="I78" s="243"/>
    </row>
    <row r="79" spans="1:9" ht="69.75" customHeight="1" x14ac:dyDescent="0.25">
      <c r="A79" s="104" t="s">
        <v>293</v>
      </c>
      <c r="B79" s="54" t="s">
        <v>375</v>
      </c>
      <c r="C79" s="55" t="s">
        <v>376</v>
      </c>
      <c r="D79" s="57">
        <f>'2. Design and Operation'!P81</f>
        <v>0</v>
      </c>
      <c r="E79" s="245">
        <f>'2. Design and Operation'!O81</f>
        <v>0</v>
      </c>
      <c r="F79" s="245"/>
      <c r="G79" s="245"/>
      <c r="H79" s="245"/>
      <c r="I79" s="243"/>
    </row>
    <row r="80" spans="1:9" ht="70.5" customHeight="1" x14ac:dyDescent="0.25">
      <c r="A80" s="104" t="s">
        <v>293</v>
      </c>
      <c r="B80" s="54" t="s">
        <v>377</v>
      </c>
      <c r="C80" s="55" t="s">
        <v>378</v>
      </c>
      <c r="D80" s="57">
        <f>'2. Design and Operation'!P82</f>
        <v>0</v>
      </c>
      <c r="E80" s="245">
        <f>'2. Design and Operation'!O82</f>
        <v>0</v>
      </c>
      <c r="F80" s="245"/>
      <c r="G80" s="245"/>
      <c r="H80" s="245"/>
      <c r="I80" s="243"/>
    </row>
    <row r="81" spans="1:9" ht="68.25" customHeight="1" x14ac:dyDescent="0.25">
      <c r="A81" s="104" t="s">
        <v>293</v>
      </c>
      <c r="B81" s="54" t="s">
        <v>379</v>
      </c>
      <c r="C81" s="55" t="s">
        <v>380</v>
      </c>
      <c r="D81" s="57">
        <f>'2. Design and Operation'!P83</f>
        <v>0</v>
      </c>
      <c r="E81" s="245">
        <f>'2. Design and Operation'!O83</f>
        <v>0</v>
      </c>
      <c r="F81" s="245"/>
      <c r="G81" s="245"/>
      <c r="H81" s="245"/>
      <c r="I81" s="243"/>
    </row>
    <row r="82" spans="1:9" ht="69.75" customHeight="1" x14ac:dyDescent="0.25">
      <c r="A82" s="104" t="s">
        <v>293</v>
      </c>
      <c r="B82" s="54" t="s">
        <v>381</v>
      </c>
      <c r="C82" s="55" t="s">
        <v>382</v>
      </c>
      <c r="D82" s="57">
        <f>'2. Design and Operation'!P84</f>
        <v>0</v>
      </c>
      <c r="E82" s="245">
        <f>'2. Design and Operation'!O84</f>
        <v>0</v>
      </c>
      <c r="F82" s="245"/>
      <c r="G82" s="245"/>
      <c r="H82" s="245"/>
      <c r="I82" s="243"/>
    </row>
    <row r="83" spans="1:9" ht="95.25" customHeight="1" x14ac:dyDescent="0.25">
      <c r="A83" s="104" t="s">
        <v>293</v>
      </c>
      <c r="B83" s="54" t="s">
        <v>383</v>
      </c>
      <c r="C83" s="55" t="s">
        <v>384</v>
      </c>
      <c r="D83" s="57">
        <f>'2. Design and Operation'!P85</f>
        <v>0</v>
      </c>
      <c r="E83" s="245">
        <f>'2. Design and Operation'!O85</f>
        <v>0</v>
      </c>
      <c r="F83" s="245"/>
      <c r="G83" s="245"/>
      <c r="H83" s="245"/>
      <c r="I83" s="243"/>
    </row>
    <row r="84" spans="1:9" ht="46.5" customHeight="1" x14ac:dyDescent="0.25">
      <c r="A84" s="104" t="s">
        <v>293</v>
      </c>
      <c r="B84" s="54" t="s">
        <v>385</v>
      </c>
      <c r="C84" s="55" t="s">
        <v>386</v>
      </c>
      <c r="D84" s="57">
        <f>'2. Design and Operation'!P86</f>
        <v>0</v>
      </c>
      <c r="E84" s="245">
        <f>'2. Design and Operation'!O86</f>
        <v>0</v>
      </c>
      <c r="F84" s="245"/>
      <c r="G84" s="245"/>
      <c r="H84" s="245"/>
      <c r="I84" s="243"/>
    </row>
    <row r="85" spans="1:9" ht="120" customHeight="1" x14ac:dyDescent="0.25">
      <c r="A85" s="104" t="s">
        <v>293</v>
      </c>
      <c r="B85" s="54" t="s">
        <v>387</v>
      </c>
      <c r="C85" s="55" t="s">
        <v>388</v>
      </c>
      <c r="D85" s="57">
        <f>'2. Design and Operation'!P87</f>
        <v>0</v>
      </c>
      <c r="E85" s="245">
        <f>'2. Design and Operation'!O87</f>
        <v>0</v>
      </c>
      <c r="F85" s="245"/>
      <c r="G85" s="245"/>
      <c r="H85" s="245"/>
      <c r="I85" s="243"/>
    </row>
    <row r="86" spans="1:9" ht="101.25" customHeight="1" x14ac:dyDescent="0.25">
      <c r="A86" s="104" t="s">
        <v>293</v>
      </c>
      <c r="B86" s="54" t="s">
        <v>389</v>
      </c>
      <c r="C86" s="55" t="s">
        <v>390</v>
      </c>
      <c r="D86" s="57">
        <f>'2. Design and Operation'!P88</f>
        <v>0</v>
      </c>
      <c r="E86" s="245">
        <f>'2. Design and Operation'!O88</f>
        <v>0</v>
      </c>
      <c r="F86" s="245"/>
      <c r="G86" s="245"/>
      <c r="H86" s="245"/>
      <c r="I86" s="243"/>
    </row>
    <row r="87" spans="1:9" ht="120" customHeight="1" x14ac:dyDescent="0.25">
      <c r="A87" s="104" t="s">
        <v>293</v>
      </c>
      <c r="B87" s="54" t="s">
        <v>391</v>
      </c>
      <c r="C87" s="55" t="s">
        <v>392</v>
      </c>
      <c r="D87" s="57">
        <f>'2. Design and Operation'!P89</f>
        <v>0</v>
      </c>
      <c r="E87" s="245">
        <f>'2. Design and Operation'!O89</f>
        <v>0</v>
      </c>
      <c r="F87" s="245"/>
      <c r="G87" s="245"/>
      <c r="H87" s="245"/>
      <c r="I87" s="243"/>
    </row>
    <row r="88" spans="1:9" ht="128.25" customHeight="1" x14ac:dyDescent="0.25">
      <c r="A88" s="104" t="s">
        <v>293</v>
      </c>
      <c r="B88" s="54" t="s">
        <v>393</v>
      </c>
      <c r="C88" s="55" t="s">
        <v>394</v>
      </c>
      <c r="D88" s="57">
        <f>'2. Design and Operation'!P90</f>
        <v>0</v>
      </c>
      <c r="E88" s="245">
        <f>'2. Design and Operation'!O90</f>
        <v>0</v>
      </c>
      <c r="F88" s="245"/>
      <c r="G88" s="245"/>
      <c r="H88" s="245"/>
      <c r="I88" s="243"/>
    </row>
    <row r="89" spans="1:9" ht="114" customHeight="1" x14ac:dyDescent="0.25">
      <c r="A89" s="104" t="s">
        <v>293</v>
      </c>
      <c r="B89" s="54" t="s">
        <v>395</v>
      </c>
      <c r="C89" s="55" t="s">
        <v>396</v>
      </c>
      <c r="D89" s="57">
        <f>'2. Design and Operation'!P91</f>
        <v>0</v>
      </c>
      <c r="E89" s="245">
        <f>'2. Design and Operation'!O91</f>
        <v>0</v>
      </c>
      <c r="F89" s="245"/>
      <c r="G89" s="245"/>
      <c r="H89" s="245"/>
      <c r="I89" s="243"/>
    </row>
    <row r="90" spans="1:9" ht="204" customHeight="1" x14ac:dyDescent="0.25">
      <c r="A90" s="104" t="s">
        <v>293</v>
      </c>
      <c r="B90" s="54" t="s">
        <v>397</v>
      </c>
      <c r="C90" s="55" t="s">
        <v>398</v>
      </c>
      <c r="D90" s="57">
        <f>'2. Design and Operation'!P95</f>
        <v>0</v>
      </c>
      <c r="E90" s="245">
        <f>'2. Design and Operation'!O95</f>
        <v>0</v>
      </c>
      <c r="F90" s="245"/>
      <c r="G90" s="245"/>
      <c r="H90" s="245"/>
      <c r="I90" s="243"/>
    </row>
    <row r="91" spans="1:9" ht="227.25" customHeight="1" x14ac:dyDescent="0.25">
      <c r="A91" s="104" t="s">
        <v>293</v>
      </c>
      <c r="B91" s="54" t="s">
        <v>399</v>
      </c>
      <c r="C91" s="55" t="s">
        <v>400</v>
      </c>
      <c r="D91" s="57">
        <f>'2. Design and Operation'!P96</f>
        <v>0</v>
      </c>
      <c r="E91" s="245">
        <f>'2. Design and Operation'!O96</f>
        <v>0</v>
      </c>
      <c r="F91" s="245"/>
      <c r="G91" s="245"/>
      <c r="H91" s="245"/>
      <c r="I91" s="243"/>
    </row>
    <row r="92" spans="1:9" ht="85.5" customHeight="1" x14ac:dyDescent="0.25">
      <c r="A92" s="104" t="s">
        <v>293</v>
      </c>
      <c r="B92" s="54" t="s">
        <v>401</v>
      </c>
      <c r="C92" s="55" t="s">
        <v>402</v>
      </c>
      <c r="D92" s="57">
        <f>'2. Design and Operation'!P97</f>
        <v>0</v>
      </c>
      <c r="E92" s="245">
        <f>'2. Design and Operation'!O97</f>
        <v>0</v>
      </c>
      <c r="F92" s="245"/>
      <c r="G92" s="245"/>
      <c r="H92" s="245"/>
      <c r="I92" s="243"/>
    </row>
    <row r="93" spans="1:9" ht="81.75" customHeight="1" x14ac:dyDescent="0.25">
      <c r="A93" s="104" t="s">
        <v>293</v>
      </c>
      <c r="B93" s="54" t="s">
        <v>403</v>
      </c>
      <c r="C93" s="55" t="s">
        <v>404</v>
      </c>
      <c r="D93" s="57">
        <f>'2. Design and Operation'!P98</f>
        <v>0</v>
      </c>
      <c r="E93" s="245">
        <f>'2. Design and Operation'!O98</f>
        <v>0</v>
      </c>
      <c r="F93" s="245"/>
      <c r="G93" s="245"/>
      <c r="H93" s="245"/>
      <c r="I93" s="243"/>
    </row>
    <row r="94" spans="1:9" ht="83.25" customHeight="1" x14ac:dyDescent="0.25">
      <c r="A94" s="104" t="s">
        <v>293</v>
      </c>
      <c r="B94" s="54" t="s">
        <v>405</v>
      </c>
      <c r="C94" s="55" t="s">
        <v>406</v>
      </c>
      <c r="D94" s="57">
        <f>'2. Design and Operation'!P99</f>
        <v>0</v>
      </c>
      <c r="E94" s="245">
        <f>'2. Design and Operation'!O99</f>
        <v>0</v>
      </c>
      <c r="F94" s="245"/>
      <c r="G94" s="245"/>
      <c r="H94" s="245"/>
      <c r="I94" s="243"/>
    </row>
    <row r="95" spans="1:9" ht="57" customHeight="1" x14ac:dyDescent="0.25">
      <c r="A95" s="104" t="s">
        <v>293</v>
      </c>
      <c r="B95" s="54" t="s">
        <v>407</v>
      </c>
      <c r="C95" s="55" t="s">
        <v>408</v>
      </c>
      <c r="D95" s="57">
        <f>'2. Design and Operation'!P100</f>
        <v>0</v>
      </c>
      <c r="E95" s="245">
        <f>'2. Design and Operation'!O100</f>
        <v>0</v>
      </c>
      <c r="F95" s="245"/>
      <c r="G95" s="245"/>
      <c r="H95" s="245"/>
      <c r="I95" s="243"/>
    </row>
    <row r="96" spans="1:9" ht="76.5" customHeight="1" x14ac:dyDescent="0.25">
      <c r="A96" s="104" t="s">
        <v>293</v>
      </c>
      <c r="B96" s="54" t="s">
        <v>409</v>
      </c>
      <c r="C96" s="55" t="s">
        <v>410</v>
      </c>
      <c r="D96" s="57">
        <f>'2. Design and Operation'!P101</f>
        <v>0</v>
      </c>
      <c r="E96" s="245">
        <f>'2. Design and Operation'!O101</f>
        <v>0</v>
      </c>
      <c r="F96" s="245"/>
      <c r="G96" s="245"/>
      <c r="H96" s="245"/>
      <c r="I96" s="243"/>
    </row>
    <row r="97" spans="1:9" ht="82.5" customHeight="1" x14ac:dyDescent="0.25">
      <c r="A97" s="104" t="s">
        <v>293</v>
      </c>
      <c r="B97" s="54" t="s">
        <v>411</v>
      </c>
      <c r="C97" s="55" t="s">
        <v>412</v>
      </c>
      <c r="D97" s="57">
        <f>'2. Design and Operation'!P102</f>
        <v>0</v>
      </c>
      <c r="E97" s="245">
        <f>'2. Design and Operation'!O102</f>
        <v>0</v>
      </c>
      <c r="F97" s="245"/>
      <c r="G97" s="245"/>
      <c r="H97" s="245"/>
      <c r="I97" s="243"/>
    </row>
    <row r="98" spans="1:9" ht="142.5" customHeight="1" x14ac:dyDescent="0.25">
      <c r="A98" s="104" t="s">
        <v>293</v>
      </c>
      <c r="B98" s="54" t="s">
        <v>413</v>
      </c>
      <c r="C98" s="55" t="s">
        <v>414</v>
      </c>
      <c r="D98" s="57">
        <f>'2. Design and Operation'!P106</f>
        <v>0</v>
      </c>
      <c r="E98" s="245">
        <f>'2. Design and Operation'!O106</f>
        <v>0</v>
      </c>
      <c r="F98" s="245"/>
      <c r="G98" s="245"/>
      <c r="H98" s="245"/>
      <c r="I98" s="243"/>
    </row>
    <row r="99" spans="1:9" ht="138" customHeight="1" x14ac:dyDescent="0.25">
      <c r="A99" s="104" t="s">
        <v>293</v>
      </c>
      <c r="B99" s="54" t="s">
        <v>415</v>
      </c>
      <c r="C99" s="55" t="s">
        <v>416</v>
      </c>
      <c r="D99" s="57">
        <f>'2. Design and Operation'!P107</f>
        <v>0</v>
      </c>
      <c r="E99" s="245">
        <f>'2. Design and Operation'!O107</f>
        <v>0</v>
      </c>
      <c r="F99" s="245"/>
      <c r="G99" s="245"/>
      <c r="H99" s="245"/>
      <c r="I99" s="243"/>
    </row>
    <row r="100" spans="1:9" ht="142.5" customHeight="1" x14ac:dyDescent="0.25">
      <c r="A100" s="104" t="s">
        <v>293</v>
      </c>
      <c r="B100" s="54" t="s">
        <v>417</v>
      </c>
      <c r="C100" s="55" t="s">
        <v>418</v>
      </c>
      <c r="D100" s="57">
        <f>'2. Design and Operation'!P108</f>
        <v>0</v>
      </c>
      <c r="E100" s="245">
        <f>'2. Design and Operation'!O108</f>
        <v>0</v>
      </c>
      <c r="F100" s="245"/>
      <c r="G100" s="245"/>
      <c r="H100" s="245"/>
      <c r="I100" s="243"/>
    </row>
    <row r="101" spans="1:9" ht="70.5" customHeight="1" x14ac:dyDescent="0.25">
      <c r="A101" s="104" t="s">
        <v>293</v>
      </c>
      <c r="B101" s="54" t="s">
        <v>419</v>
      </c>
      <c r="C101" s="55" t="s">
        <v>420</v>
      </c>
      <c r="D101" s="57">
        <f>'2. Design and Operation'!P112</f>
        <v>0</v>
      </c>
      <c r="E101" s="245">
        <f>'2. Design and Operation'!O112</f>
        <v>0</v>
      </c>
      <c r="F101" s="245"/>
      <c r="G101" s="245"/>
      <c r="H101" s="245"/>
      <c r="I101" s="243"/>
    </row>
    <row r="102" spans="1:9" ht="101.25" customHeight="1" x14ac:dyDescent="0.25">
      <c r="A102" s="104" t="s">
        <v>293</v>
      </c>
      <c r="B102" s="54" t="s">
        <v>421</v>
      </c>
      <c r="C102" s="55" t="s">
        <v>422</v>
      </c>
      <c r="D102" s="57">
        <f>'2. Design and Operation'!P117</f>
        <v>0</v>
      </c>
      <c r="E102" s="245">
        <f>'2. Design and Operation'!O117</f>
        <v>0</v>
      </c>
      <c r="F102" s="245"/>
      <c r="G102" s="245"/>
      <c r="H102" s="245"/>
      <c r="I102" s="243"/>
    </row>
    <row r="103" spans="1:9" ht="100.5" customHeight="1" x14ac:dyDescent="0.25">
      <c r="A103" s="104" t="s">
        <v>293</v>
      </c>
      <c r="B103" s="54" t="s">
        <v>423</v>
      </c>
      <c r="C103" s="55" t="s">
        <v>424</v>
      </c>
      <c r="D103" s="57">
        <f>'2. Design and Operation'!P118</f>
        <v>0</v>
      </c>
      <c r="E103" s="245">
        <f>'2. Design and Operation'!O118</f>
        <v>0</v>
      </c>
      <c r="F103" s="245"/>
      <c r="G103" s="245"/>
      <c r="H103" s="245"/>
      <c r="I103" s="243"/>
    </row>
    <row r="104" spans="1:9" ht="101.25" customHeight="1" x14ac:dyDescent="0.25">
      <c r="A104" s="104" t="s">
        <v>293</v>
      </c>
      <c r="B104" s="54" t="s">
        <v>425</v>
      </c>
      <c r="C104" s="55" t="s">
        <v>426</v>
      </c>
      <c r="D104" s="57">
        <f>'2. Design and Operation'!P119</f>
        <v>0</v>
      </c>
      <c r="E104" s="245">
        <f>'2. Design and Operation'!O119</f>
        <v>0</v>
      </c>
      <c r="F104" s="245"/>
      <c r="G104" s="245"/>
      <c r="H104" s="245"/>
      <c r="I104" s="243"/>
    </row>
    <row r="105" spans="1:9" ht="101.25" customHeight="1" x14ac:dyDescent="0.25">
      <c r="A105" s="104" t="s">
        <v>293</v>
      </c>
      <c r="B105" s="54" t="s">
        <v>427</v>
      </c>
      <c r="C105" s="55" t="s">
        <v>428</v>
      </c>
      <c r="D105" s="57">
        <f>'2. Design and Operation'!P120</f>
        <v>0</v>
      </c>
      <c r="E105" s="245">
        <f>'2. Design and Operation'!O120</f>
        <v>0</v>
      </c>
      <c r="F105" s="245"/>
      <c r="G105" s="245"/>
      <c r="H105" s="245"/>
      <c r="I105" s="243"/>
    </row>
    <row r="106" spans="1:9" ht="113.25" customHeight="1" x14ac:dyDescent="0.25">
      <c r="A106" s="104" t="s">
        <v>293</v>
      </c>
      <c r="B106" s="54" t="s">
        <v>429</v>
      </c>
      <c r="C106" s="55" t="s">
        <v>430</v>
      </c>
      <c r="D106" s="57">
        <f>'2. Design and Operation'!P121</f>
        <v>0</v>
      </c>
      <c r="E106" s="245">
        <f>'2. Design and Operation'!O121</f>
        <v>0</v>
      </c>
      <c r="F106" s="245"/>
      <c r="G106" s="245"/>
      <c r="H106" s="245"/>
      <c r="I106" s="243"/>
    </row>
    <row r="107" spans="1:9" ht="115.5" customHeight="1" x14ac:dyDescent="0.25">
      <c r="A107" s="104" t="s">
        <v>293</v>
      </c>
      <c r="B107" s="54" t="s">
        <v>431</v>
      </c>
      <c r="C107" s="55" t="s">
        <v>432</v>
      </c>
      <c r="D107" s="57">
        <f>'2. Design and Operation'!P122</f>
        <v>0</v>
      </c>
      <c r="E107" s="245">
        <f>'2. Design and Operation'!O122</f>
        <v>0</v>
      </c>
      <c r="F107" s="245"/>
      <c r="G107" s="245"/>
      <c r="H107" s="245"/>
      <c r="I107" s="243"/>
    </row>
    <row r="108" spans="1:9" ht="117.75" customHeight="1" x14ac:dyDescent="0.25">
      <c r="A108" s="104" t="s">
        <v>293</v>
      </c>
      <c r="B108" s="54" t="s">
        <v>433</v>
      </c>
      <c r="C108" s="55" t="s">
        <v>434</v>
      </c>
      <c r="D108" s="57">
        <f>'2. Design and Operation'!P126</f>
        <v>0</v>
      </c>
      <c r="E108" s="245">
        <f>'2. Design and Operation'!O126</f>
        <v>0</v>
      </c>
      <c r="F108" s="245"/>
      <c r="G108" s="245"/>
      <c r="H108" s="245"/>
      <c r="I108" s="243"/>
    </row>
    <row r="109" spans="1:9" ht="87" customHeight="1" x14ac:dyDescent="0.25">
      <c r="A109" s="104" t="s">
        <v>293</v>
      </c>
      <c r="B109" s="54" t="s">
        <v>435</v>
      </c>
      <c r="C109" s="55" t="s">
        <v>436</v>
      </c>
      <c r="D109" s="57">
        <f>'2. Design and Operation'!P130</f>
        <v>0</v>
      </c>
      <c r="E109" s="245">
        <f>'2. Design and Operation'!O130</f>
        <v>0</v>
      </c>
      <c r="F109" s="245"/>
      <c r="G109" s="245"/>
      <c r="H109" s="245"/>
      <c r="I109" s="243"/>
    </row>
    <row r="110" spans="1:9" ht="59.25" customHeight="1" x14ac:dyDescent="0.25">
      <c r="A110" s="104" t="s">
        <v>293</v>
      </c>
      <c r="B110" s="54" t="s">
        <v>437</v>
      </c>
      <c r="C110" s="55" t="s">
        <v>438</v>
      </c>
      <c r="D110" s="57">
        <f>'2. Design and Operation'!P131</f>
        <v>0</v>
      </c>
      <c r="E110" s="245">
        <f>'2. Design and Operation'!O131</f>
        <v>0</v>
      </c>
      <c r="F110" s="245"/>
      <c r="G110" s="245"/>
      <c r="H110" s="245"/>
      <c r="I110" s="243"/>
    </row>
    <row r="111" spans="1:9" ht="60" customHeight="1" x14ac:dyDescent="0.25">
      <c r="A111" s="104" t="s">
        <v>293</v>
      </c>
      <c r="B111" s="54" t="s">
        <v>439</v>
      </c>
      <c r="C111" s="55" t="s">
        <v>440</v>
      </c>
      <c r="D111" s="57">
        <f>'2. Design and Operation'!P132</f>
        <v>0</v>
      </c>
      <c r="E111" s="245">
        <f>'2. Design and Operation'!O132</f>
        <v>0</v>
      </c>
      <c r="F111" s="245"/>
      <c r="G111" s="245"/>
      <c r="H111" s="245"/>
      <c r="I111" s="243"/>
    </row>
    <row r="112" spans="1:9" ht="45" customHeight="1" x14ac:dyDescent="0.25">
      <c r="A112" s="104" t="s">
        <v>293</v>
      </c>
      <c r="B112" s="54" t="s">
        <v>441</v>
      </c>
      <c r="C112" s="55" t="s">
        <v>442</v>
      </c>
      <c r="D112" s="57">
        <f>'2. Design and Operation'!P133</f>
        <v>0</v>
      </c>
      <c r="E112" s="245">
        <f>'2. Design and Operation'!O133</f>
        <v>0</v>
      </c>
      <c r="F112" s="245"/>
      <c r="G112" s="245"/>
      <c r="H112" s="245"/>
      <c r="I112" s="243"/>
    </row>
    <row r="113" spans="1:9" ht="132" customHeight="1" x14ac:dyDescent="0.25">
      <c r="A113" s="104" t="s">
        <v>293</v>
      </c>
      <c r="B113" s="54" t="s">
        <v>443</v>
      </c>
      <c r="C113" s="55" t="s">
        <v>444</v>
      </c>
      <c r="D113" s="57">
        <f>'2. Design and Operation'!P134</f>
        <v>0</v>
      </c>
      <c r="E113" s="245">
        <f>'2. Design and Operation'!O134</f>
        <v>0</v>
      </c>
      <c r="F113" s="245"/>
      <c r="G113" s="245"/>
      <c r="H113" s="245"/>
      <c r="I113" s="243"/>
    </row>
    <row r="114" spans="1:9" ht="159.75" customHeight="1" x14ac:dyDescent="0.25">
      <c r="A114" s="104" t="s">
        <v>293</v>
      </c>
      <c r="B114" s="54" t="s">
        <v>445</v>
      </c>
      <c r="C114" s="55" t="s">
        <v>446</v>
      </c>
      <c r="D114" s="57">
        <f>'2. Design and Operation'!P135</f>
        <v>0</v>
      </c>
      <c r="E114" s="245">
        <f>'2. Design and Operation'!O135</f>
        <v>0</v>
      </c>
      <c r="F114" s="245"/>
      <c r="G114" s="245"/>
      <c r="H114" s="245"/>
      <c r="I114" s="243"/>
    </row>
    <row r="115" spans="1:9" ht="143.25" customHeight="1" x14ac:dyDescent="0.25">
      <c r="A115" s="104" t="s">
        <v>293</v>
      </c>
      <c r="B115" s="54" t="s">
        <v>447</v>
      </c>
      <c r="C115" s="55" t="s">
        <v>448</v>
      </c>
      <c r="D115" s="57">
        <f>'2. Design and Operation'!P136</f>
        <v>0</v>
      </c>
      <c r="E115" s="245">
        <f>'2. Design and Operation'!O136</f>
        <v>0</v>
      </c>
      <c r="F115" s="245"/>
      <c r="G115" s="245"/>
      <c r="H115" s="245"/>
      <c r="I115" s="243"/>
    </row>
    <row r="116" spans="1:9" ht="238.5" customHeight="1" x14ac:dyDescent="0.25">
      <c r="A116" s="104" t="s">
        <v>293</v>
      </c>
      <c r="B116" s="54" t="s">
        <v>449</v>
      </c>
      <c r="C116" s="55" t="s">
        <v>450</v>
      </c>
      <c r="D116" s="57">
        <f>'2. Design and Operation'!P137</f>
        <v>0</v>
      </c>
      <c r="E116" s="245">
        <f>'2. Design and Operation'!O137</f>
        <v>0</v>
      </c>
      <c r="F116" s="245"/>
      <c r="G116" s="245"/>
      <c r="H116" s="245"/>
      <c r="I116" s="243"/>
    </row>
    <row r="117" spans="1:9" ht="96" customHeight="1" x14ac:dyDescent="0.25">
      <c r="A117" s="104" t="s">
        <v>293</v>
      </c>
      <c r="B117" s="54" t="s">
        <v>451</v>
      </c>
      <c r="C117" s="55" t="s">
        <v>452</v>
      </c>
      <c r="D117" s="57">
        <f>'2. Design and Operation'!P141</f>
        <v>0</v>
      </c>
      <c r="E117" s="245">
        <f>'2. Design and Operation'!O141</f>
        <v>0</v>
      </c>
      <c r="F117" s="245"/>
      <c r="G117" s="245"/>
      <c r="H117" s="245"/>
      <c r="I117" s="243"/>
    </row>
    <row r="118" spans="1:9" s="106" customFormat="1" ht="67.5" customHeight="1" x14ac:dyDescent="0.25">
      <c r="A118" s="105" t="s">
        <v>237</v>
      </c>
      <c r="B118" s="60">
        <v>21.1</v>
      </c>
      <c r="C118" s="61" t="s">
        <v>453</v>
      </c>
      <c r="D118" s="57">
        <f>'3. Technology Provider'!P7</f>
        <v>0</v>
      </c>
      <c r="E118" s="245">
        <f>'3. Technology Provider'!O7</f>
        <v>0</v>
      </c>
      <c r="F118" s="265"/>
      <c r="G118" s="265"/>
      <c r="H118" s="265"/>
      <c r="I118" s="266"/>
    </row>
    <row r="119" spans="1:9" s="106" customFormat="1" ht="36" customHeight="1" x14ac:dyDescent="0.25">
      <c r="A119" s="105" t="s">
        <v>237</v>
      </c>
      <c r="B119" s="60">
        <v>21.2</v>
      </c>
      <c r="C119" s="61" t="s">
        <v>454</v>
      </c>
      <c r="D119" s="57">
        <f>'3. Technology Provider'!P8</f>
        <v>0</v>
      </c>
      <c r="E119" s="245">
        <f>'3. Technology Provider'!O8</f>
        <v>0</v>
      </c>
      <c r="F119" s="265"/>
      <c r="G119" s="265"/>
      <c r="H119" s="265"/>
      <c r="I119" s="266"/>
    </row>
    <row r="120" spans="1:9" s="106" customFormat="1" ht="50.25" customHeight="1" x14ac:dyDescent="0.25">
      <c r="A120" s="105" t="s">
        <v>237</v>
      </c>
      <c r="B120" s="60">
        <v>21.3</v>
      </c>
      <c r="C120" s="61" t="s">
        <v>455</v>
      </c>
      <c r="D120" s="57">
        <f>'3. Technology Provider'!P9</f>
        <v>0</v>
      </c>
      <c r="E120" s="245">
        <f>'3. Technology Provider'!O9</f>
        <v>0</v>
      </c>
      <c r="F120" s="265"/>
      <c r="G120" s="265"/>
      <c r="H120" s="265"/>
      <c r="I120" s="266"/>
    </row>
    <row r="121" spans="1:9" s="106" customFormat="1" ht="50.25" customHeight="1" x14ac:dyDescent="0.25">
      <c r="A121" s="105" t="s">
        <v>237</v>
      </c>
      <c r="B121" s="60">
        <v>21.4</v>
      </c>
      <c r="C121" s="61" t="s">
        <v>456</v>
      </c>
      <c r="D121" s="57">
        <f>'3. Technology Provider'!P10</f>
        <v>0</v>
      </c>
      <c r="E121" s="245">
        <f>'3. Technology Provider'!O10</f>
        <v>0</v>
      </c>
      <c r="F121" s="265"/>
      <c r="G121" s="265"/>
      <c r="H121" s="265"/>
      <c r="I121" s="266"/>
    </row>
    <row r="122" spans="1:9" s="106" customFormat="1" ht="82.5" customHeight="1" x14ac:dyDescent="0.25">
      <c r="A122" s="105" t="s">
        <v>237</v>
      </c>
      <c r="B122" s="60">
        <v>21.5</v>
      </c>
      <c r="C122" s="61" t="s">
        <v>457</v>
      </c>
      <c r="D122" s="57">
        <f>'3. Technology Provider'!P11</f>
        <v>0</v>
      </c>
      <c r="E122" s="245">
        <f>'3. Technology Provider'!O11</f>
        <v>0</v>
      </c>
      <c r="F122" s="265"/>
      <c r="G122" s="265"/>
      <c r="H122" s="265"/>
      <c r="I122" s="266"/>
    </row>
    <row r="123" spans="1:9" s="106" customFormat="1" ht="82.5" customHeight="1" x14ac:dyDescent="0.25">
      <c r="A123" s="105" t="s">
        <v>237</v>
      </c>
      <c r="B123" s="60" t="s">
        <v>458</v>
      </c>
      <c r="C123" s="61" t="s">
        <v>459</v>
      </c>
      <c r="D123" s="57">
        <f>'3. Technology Provider'!P15</f>
        <v>0</v>
      </c>
      <c r="E123" s="245">
        <f>'3. Technology Provider'!O15</f>
        <v>0</v>
      </c>
      <c r="F123" s="265"/>
      <c r="G123" s="265"/>
      <c r="H123" s="265"/>
      <c r="I123" s="266"/>
    </row>
    <row r="124" spans="1:9" s="106" customFormat="1" ht="85.5" customHeight="1" x14ac:dyDescent="0.25">
      <c r="A124" s="105" t="s">
        <v>237</v>
      </c>
      <c r="B124" s="60" t="s">
        <v>460</v>
      </c>
      <c r="C124" s="61" t="s">
        <v>461</v>
      </c>
      <c r="D124" s="57">
        <f>'3. Technology Provider'!P16</f>
        <v>0</v>
      </c>
      <c r="E124" s="245">
        <f>'3. Technology Provider'!O16</f>
        <v>0</v>
      </c>
      <c r="F124" s="265"/>
      <c r="G124" s="265"/>
      <c r="H124" s="265"/>
      <c r="I124" s="266"/>
    </row>
    <row r="125" spans="1:9" s="106" customFormat="1" ht="162.75" customHeight="1" x14ac:dyDescent="0.25">
      <c r="A125" s="105" t="s">
        <v>237</v>
      </c>
      <c r="B125" s="60" t="s">
        <v>462</v>
      </c>
      <c r="C125" s="61" t="s">
        <v>463</v>
      </c>
      <c r="D125" s="57">
        <f>'3. Technology Provider'!P17</f>
        <v>0</v>
      </c>
      <c r="E125" s="245">
        <f>'3. Technology Provider'!O17</f>
        <v>0</v>
      </c>
      <c r="F125" s="265"/>
      <c r="G125" s="265"/>
      <c r="H125" s="265"/>
      <c r="I125" s="266"/>
    </row>
    <row r="126" spans="1:9" s="106" customFormat="1" ht="92.25" customHeight="1" x14ac:dyDescent="0.25">
      <c r="A126" s="105" t="s">
        <v>237</v>
      </c>
      <c r="B126" s="60" t="s">
        <v>464</v>
      </c>
      <c r="C126" s="61" t="s">
        <v>465</v>
      </c>
      <c r="D126" s="57">
        <f>'3. Technology Provider'!P18</f>
        <v>0</v>
      </c>
      <c r="E126" s="245">
        <f>'3. Technology Provider'!O18</f>
        <v>0</v>
      </c>
      <c r="F126" s="265"/>
      <c r="G126" s="265"/>
      <c r="H126" s="265"/>
      <c r="I126" s="266"/>
    </row>
    <row r="127" spans="1:9" s="106" customFormat="1" ht="101.25" customHeight="1" x14ac:dyDescent="0.25">
      <c r="A127" s="105" t="s">
        <v>237</v>
      </c>
      <c r="B127" s="60" t="s">
        <v>466</v>
      </c>
      <c r="C127" s="61" t="s">
        <v>467</v>
      </c>
      <c r="D127" s="57">
        <f>'3. Technology Provider'!P19</f>
        <v>0</v>
      </c>
      <c r="E127" s="245">
        <f>'3. Technology Provider'!O19</f>
        <v>0</v>
      </c>
      <c r="F127" s="265"/>
      <c r="G127" s="265"/>
      <c r="H127" s="265"/>
      <c r="I127" s="266"/>
    </row>
    <row r="128" spans="1:9" s="106" customFormat="1" ht="85.5" customHeight="1" x14ac:dyDescent="0.25">
      <c r="A128" s="105" t="s">
        <v>237</v>
      </c>
      <c r="B128" s="60" t="s">
        <v>468</v>
      </c>
      <c r="C128" s="61" t="s">
        <v>469</v>
      </c>
      <c r="D128" s="57">
        <f>'3. Technology Provider'!P20</f>
        <v>0</v>
      </c>
      <c r="E128" s="245">
        <f>'3. Technology Provider'!O20</f>
        <v>0</v>
      </c>
      <c r="F128" s="265"/>
      <c r="G128" s="265"/>
      <c r="H128" s="265"/>
      <c r="I128" s="266"/>
    </row>
    <row r="129" spans="1:9" s="106" customFormat="1" ht="101.25" customHeight="1" x14ac:dyDescent="0.25">
      <c r="A129" s="105" t="s">
        <v>237</v>
      </c>
      <c r="B129" s="60" t="s">
        <v>470</v>
      </c>
      <c r="C129" s="61" t="s">
        <v>471</v>
      </c>
      <c r="D129" s="57">
        <f>'3. Technology Provider'!P21</f>
        <v>0</v>
      </c>
      <c r="E129" s="245">
        <f>'3. Technology Provider'!O21</f>
        <v>0</v>
      </c>
      <c r="F129" s="265"/>
      <c r="G129" s="265"/>
      <c r="H129" s="265"/>
      <c r="I129" s="266"/>
    </row>
    <row r="130" spans="1:9" s="106" customFormat="1" ht="204.75" customHeight="1" x14ac:dyDescent="0.25">
      <c r="A130" s="105" t="s">
        <v>237</v>
      </c>
      <c r="B130" s="60" t="s">
        <v>472</v>
      </c>
      <c r="C130" s="61" t="s">
        <v>473</v>
      </c>
      <c r="D130" s="57">
        <f>'3. Technology Provider'!P25</f>
        <v>0</v>
      </c>
      <c r="E130" s="245">
        <f>'3. Technology Provider'!O25</f>
        <v>0</v>
      </c>
      <c r="F130" s="265"/>
      <c r="G130" s="265"/>
      <c r="H130" s="265"/>
      <c r="I130" s="266"/>
    </row>
    <row r="131" spans="1:9" s="106" customFormat="1" ht="161.25" customHeight="1" x14ac:dyDescent="0.25">
      <c r="A131" s="105" t="s">
        <v>237</v>
      </c>
      <c r="B131" s="60" t="s">
        <v>474</v>
      </c>
      <c r="C131" s="61" t="s">
        <v>475</v>
      </c>
      <c r="D131" s="57">
        <f>'3. Technology Provider'!P26</f>
        <v>0</v>
      </c>
      <c r="E131" s="245">
        <f>'3. Technology Provider'!O26</f>
        <v>0</v>
      </c>
      <c r="F131" s="265"/>
      <c r="G131" s="265"/>
      <c r="H131" s="265"/>
      <c r="I131" s="266"/>
    </row>
    <row r="132" spans="1:9" s="106" customFormat="1" ht="185.25" customHeight="1" x14ac:dyDescent="0.25">
      <c r="A132" s="105" t="s">
        <v>237</v>
      </c>
      <c r="B132" s="60" t="s">
        <v>476</v>
      </c>
      <c r="C132" s="61" t="s">
        <v>477</v>
      </c>
      <c r="D132" s="57">
        <f>'3. Technology Provider'!P27</f>
        <v>0</v>
      </c>
      <c r="E132" s="245">
        <f>'3. Technology Provider'!O27</f>
        <v>0</v>
      </c>
      <c r="F132" s="265"/>
      <c r="G132" s="265"/>
      <c r="H132" s="265"/>
      <c r="I132" s="266"/>
    </row>
    <row r="133" spans="1:9" s="106" customFormat="1" ht="101.25" customHeight="1" x14ac:dyDescent="0.25">
      <c r="A133" s="105" t="s">
        <v>237</v>
      </c>
      <c r="B133" s="60" t="s">
        <v>478</v>
      </c>
      <c r="C133" s="61" t="s">
        <v>479</v>
      </c>
      <c r="D133" s="57">
        <f>'3. Technology Provider'!P28</f>
        <v>0</v>
      </c>
      <c r="E133" s="245">
        <f>'3. Technology Provider'!O28</f>
        <v>0</v>
      </c>
      <c r="F133" s="265"/>
      <c r="G133" s="265"/>
      <c r="H133" s="265"/>
      <c r="I133" s="266"/>
    </row>
    <row r="134" spans="1:9" s="106" customFormat="1" ht="81.75" customHeight="1" x14ac:dyDescent="0.25">
      <c r="A134" s="105" t="s">
        <v>237</v>
      </c>
      <c r="B134" s="60" t="s">
        <v>480</v>
      </c>
      <c r="C134" s="61" t="s">
        <v>481</v>
      </c>
      <c r="D134" s="57">
        <f>'3. Technology Provider'!P29</f>
        <v>0</v>
      </c>
      <c r="E134" s="245">
        <f>'3. Technology Provider'!O29</f>
        <v>0</v>
      </c>
      <c r="F134" s="265"/>
      <c r="G134" s="265"/>
      <c r="H134" s="265"/>
      <c r="I134" s="266"/>
    </row>
    <row r="135" spans="1:9" s="106" customFormat="1" ht="118.5" customHeight="1" x14ac:dyDescent="0.25">
      <c r="A135" s="105" t="s">
        <v>237</v>
      </c>
      <c r="B135" s="60" t="s">
        <v>482</v>
      </c>
      <c r="C135" s="61" t="s">
        <v>483</v>
      </c>
      <c r="D135" s="57">
        <f>'3. Technology Provider'!P33</f>
        <v>0</v>
      </c>
      <c r="E135" s="245">
        <f>'3. Technology Provider'!O33</f>
        <v>0</v>
      </c>
      <c r="F135" s="265"/>
      <c r="G135" s="265"/>
      <c r="H135" s="265"/>
      <c r="I135" s="266"/>
    </row>
    <row r="136" spans="1:9" s="106" customFormat="1" ht="122.25" customHeight="1" x14ac:dyDescent="0.25">
      <c r="A136" s="105" t="s">
        <v>237</v>
      </c>
      <c r="B136" s="60" t="s">
        <v>484</v>
      </c>
      <c r="C136" s="61" t="s">
        <v>485</v>
      </c>
      <c r="D136" s="57">
        <f>'3. Technology Provider'!P34</f>
        <v>0</v>
      </c>
      <c r="E136" s="245">
        <f>'3. Technology Provider'!O34</f>
        <v>0</v>
      </c>
      <c r="F136" s="265"/>
      <c r="G136" s="265"/>
      <c r="H136" s="265"/>
      <c r="I136" s="266"/>
    </row>
    <row r="137" spans="1:9" s="106" customFormat="1" ht="119.25" customHeight="1" x14ac:dyDescent="0.25">
      <c r="A137" s="105" t="s">
        <v>237</v>
      </c>
      <c r="B137" s="60" t="s">
        <v>486</v>
      </c>
      <c r="C137" s="61" t="s">
        <v>487</v>
      </c>
      <c r="D137" s="57">
        <f>'3. Technology Provider'!P35</f>
        <v>0</v>
      </c>
      <c r="E137" s="245">
        <f>'3. Technology Provider'!O35</f>
        <v>0</v>
      </c>
      <c r="F137" s="265"/>
      <c r="G137" s="265"/>
      <c r="H137" s="265"/>
      <c r="I137" s="266"/>
    </row>
    <row r="138" spans="1:9" s="106" customFormat="1" ht="80.25" customHeight="1" x14ac:dyDescent="0.25">
      <c r="A138" s="105" t="s">
        <v>237</v>
      </c>
      <c r="B138" s="60" t="s">
        <v>488</v>
      </c>
      <c r="C138" s="61" t="s">
        <v>489</v>
      </c>
      <c r="D138" s="57">
        <f>'3. Technology Provider'!P36</f>
        <v>0</v>
      </c>
      <c r="E138" s="245">
        <f>'3. Technology Provider'!O36</f>
        <v>0</v>
      </c>
      <c r="F138" s="265"/>
      <c r="G138" s="265"/>
      <c r="H138" s="265"/>
      <c r="I138" s="266"/>
    </row>
    <row r="139" spans="1:9" s="106" customFormat="1" ht="75" x14ac:dyDescent="0.25">
      <c r="A139" s="105" t="s">
        <v>237</v>
      </c>
      <c r="B139" s="60" t="s">
        <v>490</v>
      </c>
      <c r="C139" s="61" t="s">
        <v>491</v>
      </c>
      <c r="D139" s="57">
        <f>'3. Technology Provider'!P37</f>
        <v>0</v>
      </c>
      <c r="E139" s="245">
        <f>'3. Technology Provider'!O37</f>
        <v>0</v>
      </c>
      <c r="F139" s="265"/>
      <c r="G139" s="265"/>
      <c r="H139" s="265"/>
      <c r="I139" s="266"/>
    </row>
    <row r="140" spans="1:9" s="106" customFormat="1" ht="75" x14ac:dyDescent="0.25">
      <c r="A140" s="105" t="s">
        <v>237</v>
      </c>
      <c r="B140" s="60" t="s">
        <v>492</v>
      </c>
      <c r="C140" s="61" t="s">
        <v>493</v>
      </c>
      <c r="D140" s="57">
        <f>'3. Technology Provider'!P38</f>
        <v>0</v>
      </c>
      <c r="E140" s="245">
        <f>'3. Technology Provider'!O38</f>
        <v>0</v>
      </c>
      <c r="F140" s="265"/>
      <c r="G140" s="265"/>
      <c r="H140" s="265"/>
      <c r="I140" s="266"/>
    </row>
    <row r="141" spans="1:9" s="106" customFormat="1" ht="75" x14ac:dyDescent="0.25">
      <c r="A141" s="105" t="s">
        <v>237</v>
      </c>
      <c r="B141" s="60" t="s">
        <v>494</v>
      </c>
      <c r="C141" s="61" t="s">
        <v>495</v>
      </c>
      <c r="D141" s="57">
        <f>'3. Technology Provider'!P39</f>
        <v>0</v>
      </c>
      <c r="E141" s="245">
        <f>'3. Technology Provider'!O39</f>
        <v>0</v>
      </c>
      <c r="F141" s="265"/>
      <c r="G141" s="265"/>
      <c r="H141" s="265"/>
      <c r="I141" s="266"/>
    </row>
    <row r="142" spans="1:9" s="106" customFormat="1" ht="165" x14ac:dyDescent="0.25">
      <c r="A142" s="105" t="s">
        <v>237</v>
      </c>
      <c r="B142" s="60" t="s">
        <v>496</v>
      </c>
      <c r="C142" s="61" t="s">
        <v>497</v>
      </c>
      <c r="D142" s="57">
        <f>'3. Technology Provider'!P40</f>
        <v>0</v>
      </c>
      <c r="E142" s="245">
        <f>'3. Technology Provider'!O40</f>
        <v>0</v>
      </c>
      <c r="F142" s="265"/>
      <c r="G142" s="265"/>
      <c r="H142" s="265"/>
      <c r="I142" s="266"/>
    </row>
    <row r="143" spans="1:9" s="106" customFormat="1" ht="90" x14ac:dyDescent="0.25">
      <c r="A143" s="105" t="s">
        <v>237</v>
      </c>
      <c r="B143" s="60" t="s">
        <v>498</v>
      </c>
      <c r="C143" s="61" t="s">
        <v>499</v>
      </c>
      <c r="D143" s="57">
        <f>'3. Technology Provider'!P41</f>
        <v>0</v>
      </c>
      <c r="E143" s="245">
        <f>'3. Technology Provider'!O41</f>
        <v>0</v>
      </c>
      <c r="F143" s="265"/>
      <c r="G143" s="265"/>
      <c r="H143" s="265"/>
      <c r="I143" s="266"/>
    </row>
    <row r="144" spans="1:9" s="106" customFormat="1" ht="104.25" customHeight="1" x14ac:dyDescent="0.25">
      <c r="A144" s="105" t="s">
        <v>237</v>
      </c>
      <c r="B144" s="60" t="s">
        <v>500</v>
      </c>
      <c r="C144" s="61" t="s">
        <v>501</v>
      </c>
      <c r="D144" s="57">
        <f>'3. Technology Provider'!P42</f>
        <v>0</v>
      </c>
      <c r="E144" s="245">
        <f>'3. Technology Provider'!O42</f>
        <v>0</v>
      </c>
      <c r="F144" s="265"/>
      <c r="G144" s="265"/>
      <c r="H144" s="265"/>
      <c r="I144" s="266"/>
    </row>
    <row r="145" spans="1:9" s="106" customFormat="1" ht="75" x14ac:dyDescent="0.25">
      <c r="A145" s="105" t="s">
        <v>237</v>
      </c>
      <c r="B145" s="60" t="s">
        <v>502</v>
      </c>
      <c r="C145" s="61" t="s">
        <v>503</v>
      </c>
      <c r="D145" s="57">
        <f>'3. Technology Provider'!P43</f>
        <v>0</v>
      </c>
      <c r="E145" s="245">
        <f>'3. Technology Provider'!O43</f>
        <v>0</v>
      </c>
      <c r="F145" s="265"/>
      <c r="G145" s="265"/>
      <c r="H145" s="265"/>
      <c r="I145" s="266"/>
    </row>
    <row r="146" spans="1:9" s="106" customFormat="1" ht="60" x14ac:dyDescent="0.25">
      <c r="A146" s="105" t="s">
        <v>237</v>
      </c>
      <c r="B146" s="60" t="s">
        <v>504</v>
      </c>
      <c r="C146" s="61" t="s">
        <v>505</v>
      </c>
      <c r="D146" s="57">
        <f>'3. Technology Provider'!P44</f>
        <v>0</v>
      </c>
      <c r="E146" s="245">
        <f>'3. Technology Provider'!O44</f>
        <v>0</v>
      </c>
      <c r="F146" s="265"/>
      <c r="G146" s="265"/>
      <c r="H146" s="265"/>
      <c r="I146" s="266"/>
    </row>
    <row r="147" spans="1:9" s="106" customFormat="1" ht="75" x14ac:dyDescent="0.25">
      <c r="A147" s="105" t="s">
        <v>237</v>
      </c>
      <c r="B147" s="60" t="s">
        <v>506</v>
      </c>
      <c r="C147" s="61" t="s">
        <v>507</v>
      </c>
      <c r="D147" s="57">
        <f>'3. Technology Provider'!P45</f>
        <v>0</v>
      </c>
      <c r="E147" s="245">
        <f>'3. Technology Provider'!O45</f>
        <v>0</v>
      </c>
      <c r="F147" s="265"/>
      <c r="G147" s="265"/>
      <c r="H147" s="265"/>
      <c r="I147" s="266"/>
    </row>
    <row r="148" spans="1:9" s="106" customFormat="1" ht="75" x14ac:dyDescent="0.25">
      <c r="A148" s="105" t="s">
        <v>237</v>
      </c>
      <c r="B148" s="60" t="s">
        <v>508</v>
      </c>
      <c r="C148" s="61" t="s">
        <v>509</v>
      </c>
      <c r="D148" s="57">
        <f>'3. Technology Provider'!P46</f>
        <v>0</v>
      </c>
      <c r="E148" s="245">
        <f>'3. Technology Provider'!O46</f>
        <v>0</v>
      </c>
      <c r="F148" s="265"/>
      <c r="G148" s="265"/>
      <c r="H148" s="265"/>
      <c r="I148" s="266"/>
    </row>
    <row r="149" spans="1:9" s="106" customFormat="1" ht="60" x14ac:dyDescent="0.25">
      <c r="A149" s="105" t="s">
        <v>237</v>
      </c>
      <c r="B149" s="60" t="s">
        <v>510</v>
      </c>
      <c r="C149" s="61" t="s">
        <v>511</v>
      </c>
      <c r="D149" s="57">
        <f>'3. Technology Provider'!P50</f>
        <v>0</v>
      </c>
      <c r="E149" s="245">
        <f>'3. Technology Provider'!O50</f>
        <v>0</v>
      </c>
      <c r="F149" s="265"/>
      <c r="G149" s="265"/>
      <c r="H149" s="265"/>
      <c r="I149" s="266"/>
    </row>
    <row r="150" spans="1:9" s="106" customFormat="1" ht="60" x14ac:dyDescent="0.25">
      <c r="A150" s="105" t="s">
        <v>237</v>
      </c>
      <c r="B150" s="60" t="s">
        <v>512</v>
      </c>
      <c r="C150" s="61" t="s">
        <v>513</v>
      </c>
      <c r="D150" s="57">
        <f>'3. Technology Provider'!P51</f>
        <v>0</v>
      </c>
      <c r="E150" s="245">
        <f>'3. Technology Provider'!O51</f>
        <v>0</v>
      </c>
      <c r="F150" s="265"/>
      <c r="G150" s="265"/>
      <c r="H150" s="265"/>
      <c r="I150" s="266"/>
    </row>
    <row r="151" spans="1:9" s="106" customFormat="1" ht="74.25" customHeight="1" x14ac:dyDescent="0.25">
      <c r="A151" s="105" t="s">
        <v>237</v>
      </c>
      <c r="B151" s="60" t="s">
        <v>514</v>
      </c>
      <c r="C151" s="61" t="s">
        <v>515</v>
      </c>
      <c r="D151" s="57">
        <f>'3. Technology Provider'!P52</f>
        <v>0</v>
      </c>
      <c r="E151" s="245">
        <f>'3. Technology Provider'!O52</f>
        <v>0</v>
      </c>
      <c r="F151" s="265"/>
      <c r="G151" s="265"/>
      <c r="H151" s="265"/>
      <c r="I151" s="266"/>
    </row>
    <row r="152" spans="1:9" s="106" customFormat="1" ht="90" x14ac:dyDescent="0.25">
      <c r="A152" s="105" t="s">
        <v>237</v>
      </c>
      <c r="B152" s="60" t="s">
        <v>516</v>
      </c>
      <c r="C152" s="61" t="s">
        <v>517</v>
      </c>
      <c r="D152" s="57">
        <f>'3. Technology Provider'!P53</f>
        <v>0</v>
      </c>
      <c r="E152" s="245">
        <f>'3. Technology Provider'!O53</f>
        <v>0</v>
      </c>
      <c r="F152" s="265"/>
      <c r="G152" s="265"/>
      <c r="H152" s="265"/>
      <c r="I152" s="266"/>
    </row>
    <row r="153" spans="1:9" s="106" customFormat="1" ht="90" x14ac:dyDescent="0.25">
      <c r="A153" s="105" t="s">
        <v>237</v>
      </c>
      <c r="B153" s="60" t="s">
        <v>518</v>
      </c>
      <c r="C153" s="61" t="s">
        <v>519</v>
      </c>
      <c r="D153" s="57">
        <f>'3. Technology Provider'!P54</f>
        <v>0</v>
      </c>
      <c r="E153" s="245">
        <f>'3. Technology Provider'!O54</f>
        <v>0</v>
      </c>
      <c r="F153" s="265"/>
      <c r="G153" s="265"/>
      <c r="H153" s="265"/>
      <c r="I153" s="266"/>
    </row>
    <row r="154" spans="1:9" s="106" customFormat="1" ht="75" x14ac:dyDescent="0.25">
      <c r="A154" s="105" t="s">
        <v>237</v>
      </c>
      <c r="B154" s="60" t="s">
        <v>520</v>
      </c>
      <c r="C154" s="61" t="s">
        <v>521</v>
      </c>
      <c r="D154" s="57">
        <f>'3. Technology Provider'!P55</f>
        <v>0</v>
      </c>
      <c r="E154" s="245">
        <f>'3. Technology Provider'!O55</f>
        <v>0</v>
      </c>
      <c r="F154" s="265"/>
      <c r="G154" s="265"/>
      <c r="H154" s="265"/>
      <c r="I154" s="266"/>
    </row>
    <row r="155" spans="1:9" s="106" customFormat="1" ht="45" x14ac:dyDescent="0.25">
      <c r="A155" s="105" t="s">
        <v>237</v>
      </c>
      <c r="B155" s="60" t="s">
        <v>522</v>
      </c>
      <c r="C155" s="61" t="s">
        <v>523</v>
      </c>
      <c r="D155" s="57">
        <f>'3. Technology Provider'!P56</f>
        <v>0</v>
      </c>
      <c r="E155" s="245">
        <f>'3. Technology Provider'!O56</f>
        <v>0</v>
      </c>
      <c r="F155" s="265"/>
      <c r="G155" s="265"/>
      <c r="H155" s="265"/>
      <c r="I155" s="266"/>
    </row>
    <row r="156" spans="1:9" s="106" customFormat="1" ht="96.75" customHeight="1" x14ac:dyDescent="0.25">
      <c r="A156" s="105" t="s">
        <v>524</v>
      </c>
      <c r="B156" s="60" t="s">
        <v>525</v>
      </c>
      <c r="C156" s="61" t="s">
        <v>526</v>
      </c>
      <c r="D156" s="57">
        <f>'4. Enforcement Requirements'!P8</f>
        <v>0</v>
      </c>
      <c r="E156" s="245">
        <f>'4. Enforcement Requirements'!O8</f>
        <v>0</v>
      </c>
      <c r="F156" s="265"/>
      <c r="G156" s="265"/>
      <c r="H156" s="265"/>
      <c r="I156" s="266"/>
    </row>
    <row r="157" spans="1:9" s="106" customFormat="1" ht="90" x14ac:dyDescent="0.25">
      <c r="A157" s="105" t="s">
        <v>524</v>
      </c>
      <c r="B157" s="60" t="s">
        <v>527</v>
      </c>
      <c r="C157" s="61" t="s">
        <v>528</v>
      </c>
      <c r="D157" s="57">
        <f>'4. Enforcement Requirements'!P9</f>
        <v>0</v>
      </c>
      <c r="E157" s="245">
        <f>'4. Enforcement Requirements'!O9</f>
        <v>0</v>
      </c>
      <c r="F157" s="265"/>
      <c r="G157" s="265"/>
      <c r="H157" s="265"/>
      <c r="I157" s="266"/>
    </row>
    <row r="158" spans="1:9" s="106" customFormat="1" ht="85.5" customHeight="1" x14ac:dyDescent="0.25">
      <c r="A158" s="105" t="s">
        <v>524</v>
      </c>
      <c r="B158" s="60" t="s">
        <v>529</v>
      </c>
      <c r="C158" s="61" t="s">
        <v>530</v>
      </c>
      <c r="D158" s="57">
        <f>'4. Enforcement Requirements'!P10</f>
        <v>0</v>
      </c>
      <c r="E158" s="245">
        <f>'4. Enforcement Requirements'!O10</f>
        <v>0</v>
      </c>
      <c r="F158" s="265"/>
      <c r="G158" s="265"/>
      <c r="H158" s="265"/>
      <c r="I158" s="266"/>
    </row>
    <row r="159" spans="1:9" s="106" customFormat="1" ht="100.5" customHeight="1" x14ac:dyDescent="0.25">
      <c r="A159" s="105" t="s">
        <v>524</v>
      </c>
      <c r="B159" s="60" t="s">
        <v>531</v>
      </c>
      <c r="C159" s="61" t="s">
        <v>532</v>
      </c>
      <c r="D159" s="57">
        <f>'4. Enforcement Requirements'!P11</f>
        <v>0</v>
      </c>
      <c r="E159" s="245">
        <f>'4. Enforcement Requirements'!O11</f>
        <v>0</v>
      </c>
      <c r="F159" s="265"/>
      <c r="G159" s="265"/>
      <c r="H159" s="265"/>
      <c r="I159" s="266"/>
    </row>
    <row r="160" spans="1:9" s="106" customFormat="1" ht="96.75" customHeight="1" x14ac:dyDescent="0.25">
      <c r="A160" s="105" t="s">
        <v>524</v>
      </c>
      <c r="B160" s="60" t="s">
        <v>533</v>
      </c>
      <c r="C160" s="61" t="s">
        <v>534</v>
      </c>
      <c r="D160" s="57">
        <f>'4. Enforcement Requirements'!P12</f>
        <v>0</v>
      </c>
      <c r="E160" s="245">
        <f>'4. Enforcement Requirements'!O12</f>
        <v>0</v>
      </c>
      <c r="F160" s="265"/>
      <c r="G160" s="265"/>
      <c r="H160" s="265"/>
      <c r="I160" s="266"/>
    </row>
    <row r="161" spans="1:9" s="106" customFormat="1" ht="105.75" customHeight="1" x14ac:dyDescent="0.25">
      <c r="A161" s="105" t="s">
        <v>524</v>
      </c>
      <c r="B161" s="60" t="s">
        <v>535</v>
      </c>
      <c r="C161" s="61" t="s">
        <v>536</v>
      </c>
      <c r="D161" s="57">
        <f>'4. Enforcement Requirements'!P13</f>
        <v>0</v>
      </c>
      <c r="E161" s="245">
        <f>'4. Enforcement Requirements'!O13</f>
        <v>0</v>
      </c>
      <c r="F161" s="265"/>
      <c r="G161" s="265"/>
      <c r="H161" s="265"/>
      <c r="I161" s="266"/>
    </row>
    <row r="162" spans="1:9" s="106" customFormat="1" ht="83.25" customHeight="1" x14ac:dyDescent="0.25">
      <c r="A162" s="105" t="s">
        <v>524</v>
      </c>
      <c r="B162" s="60" t="s">
        <v>537</v>
      </c>
      <c r="C162" s="61" t="s">
        <v>538</v>
      </c>
      <c r="D162" s="57">
        <f>'4. Enforcement Requirements'!P14</f>
        <v>0</v>
      </c>
      <c r="E162" s="245">
        <f>'4. Enforcement Requirements'!O14</f>
        <v>0</v>
      </c>
      <c r="F162" s="265"/>
      <c r="G162" s="265"/>
      <c r="H162" s="265"/>
      <c r="I162" s="266"/>
    </row>
    <row r="163" spans="1:9" s="106" customFormat="1" ht="90" x14ac:dyDescent="0.25">
      <c r="A163" s="105" t="s">
        <v>524</v>
      </c>
      <c r="B163" s="60" t="s">
        <v>539</v>
      </c>
      <c r="C163" s="61" t="s">
        <v>540</v>
      </c>
      <c r="D163" s="57">
        <f>'4. Enforcement Requirements'!P15</f>
        <v>0</v>
      </c>
      <c r="E163" s="245">
        <f>'4. Enforcement Requirements'!O15</f>
        <v>0</v>
      </c>
      <c r="F163" s="265"/>
      <c r="G163" s="265"/>
      <c r="H163" s="265"/>
      <c r="I163" s="266"/>
    </row>
    <row r="164" spans="1:9" s="106" customFormat="1" ht="98.25" customHeight="1" x14ac:dyDescent="0.25">
      <c r="A164" s="105" t="s">
        <v>524</v>
      </c>
      <c r="B164" s="60" t="s">
        <v>541</v>
      </c>
      <c r="C164" s="61" t="s">
        <v>542</v>
      </c>
      <c r="D164" s="57">
        <f>'4. Enforcement Requirements'!P16</f>
        <v>0</v>
      </c>
      <c r="E164" s="245">
        <f>'4. Enforcement Requirements'!O16</f>
        <v>0</v>
      </c>
      <c r="F164" s="265"/>
      <c r="G164" s="265"/>
      <c r="H164" s="265"/>
      <c r="I164" s="266"/>
    </row>
    <row r="165" spans="1:9" s="106" customFormat="1" ht="105" x14ac:dyDescent="0.25">
      <c r="A165" s="105" t="s">
        <v>524</v>
      </c>
      <c r="B165" s="60" t="s">
        <v>543</v>
      </c>
      <c r="C165" s="61" t="s">
        <v>544</v>
      </c>
      <c r="D165" s="57">
        <f>'4. Enforcement Requirements'!P17</f>
        <v>0</v>
      </c>
      <c r="E165" s="245">
        <f>'4. Enforcement Requirements'!O17</f>
        <v>0</v>
      </c>
      <c r="F165" s="265"/>
      <c r="G165" s="265"/>
      <c r="H165" s="265"/>
      <c r="I165" s="266"/>
    </row>
    <row r="166" spans="1:9" s="106" customFormat="1" ht="45" x14ac:dyDescent="0.25">
      <c r="A166" s="105" t="s">
        <v>524</v>
      </c>
      <c r="B166" s="60" t="s">
        <v>545</v>
      </c>
      <c r="C166" s="61" t="s">
        <v>546</v>
      </c>
      <c r="D166" s="57">
        <f>'4. Enforcement Requirements'!P18</f>
        <v>0</v>
      </c>
      <c r="E166" s="245">
        <f>'4. Enforcement Requirements'!O18</f>
        <v>0</v>
      </c>
      <c r="F166" s="265"/>
      <c r="G166" s="265"/>
      <c r="H166" s="265"/>
      <c r="I166" s="266"/>
    </row>
    <row r="167" spans="1:9" s="106" customFormat="1" ht="90" x14ac:dyDescent="0.25">
      <c r="A167" s="105" t="s">
        <v>524</v>
      </c>
      <c r="B167" s="60" t="s">
        <v>547</v>
      </c>
      <c r="C167" s="61" t="s">
        <v>548</v>
      </c>
      <c r="D167" s="57">
        <f>'4. Enforcement Requirements'!P20</f>
        <v>0</v>
      </c>
      <c r="E167" s="245">
        <f>'4. Enforcement Requirements'!O20</f>
        <v>0</v>
      </c>
      <c r="F167" s="265"/>
      <c r="G167" s="265"/>
      <c r="H167" s="265"/>
      <c r="I167" s="266"/>
    </row>
    <row r="168" spans="1:9" s="106" customFormat="1" ht="75" x14ac:dyDescent="0.25">
      <c r="A168" s="105" t="s">
        <v>524</v>
      </c>
      <c r="B168" s="60" t="s">
        <v>549</v>
      </c>
      <c r="C168" s="61" t="s">
        <v>550</v>
      </c>
      <c r="D168" s="57">
        <f>'4. Enforcement Requirements'!P21</f>
        <v>0</v>
      </c>
      <c r="E168" s="245">
        <f>'4. Enforcement Requirements'!O21</f>
        <v>0</v>
      </c>
      <c r="F168" s="265"/>
      <c r="G168" s="265"/>
      <c r="H168" s="265"/>
      <c r="I168" s="266"/>
    </row>
    <row r="169" spans="1:9" s="106" customFormat="1" ht="45" x14ac:dyDescent="0.25">
      <c r="A169" s="105" t="s">
        <v>524</v>
      </c>
      <c r="B169" s="60" t="s">
        <v>551</v>
      </c>
      <c r="C169" s="61" t="s">
        <v>552</v>
      </c>
      <c r="D169" s="57">
        <f>'4. Enforcement Requirements'!P22</f>
        <v>0</v>
      </c>
      <c r="E169" s="245">
        <f>'4. Enforcement Requirements'!O22</f>
        <v>0</v>
      </c>
      <c r="F169" s="265"/>
      <c r="G169" s="265"/>
      <c r="H169" s="265"/>
      <c r="I169" s="266"/>
    </row>
    <row r="170" spans="1:9" s="106" customFormat="1" ht="120" x14ac:dyDescent="0.25">
      <c r="A170" s="105" t="s">
        <v>524</v>
      </c>
      <c r="B170" s="60" t="s">
        <v>553</v>
      </c>
      <c r="C170" s="61" t="s">
        <v>554</v>
      </c>
      <c r="D170" s="57">
        <f>'4. Enforcement Requirements'!P23</f>
        <v>0</v>
      </c>
      <c r="E170" s="245">
        <f>'4. Enforcement Requirements'!O23</f>
        <v>0</v>
      </c>
      <c r="F170" s="265"/>
      <c r="G170" s="265"/>
      <c r="H170" s="265"/>
      <c r="I170" s="266"/>
    </row>
    <row r="171" spans="1:9" s="106" customFormat="1" ht="60" x14ac:dyDescent="0.25">
      <c r="A171" s="105" t="s">
        <v>524</v>
      </c>
      <c r="B171" s="60" t="s">
        <v>555</v>
      </c>
      <c r="C171" s="61" t="s">
        <v>556</v>
      </c>
      <c r="D171" s="57">
        <f>'4. Enforcement Requirements'!P27</f>
        <v>0</v>
      </c>
      <c r="E171" s="245">
        <f>'4. Enforcement Requirements'!O27</f>
        <v>0</v>
      </c>
      <c r="F171" s="265"/>
      <c r="G171" s="265"/>
      <c r="H171" s="265"/>
      <c r="I171" s="266"/>
    </row>
    <row r="172" spans="1:9" s="106" customFormat="1" ht="61.5" customHeight="1" x14ac:dyDescent="0.25">
      <c r="A172" s="105" t="s">
        <v>524</v>
      </c>
      <c r="B172" s="60" t="s">
        <v>557</v>
      </c>
      <c r="C172" s="61" t="s">
        <v>558</v>
      </c>
      <c r="D172" s="57">
        <f>'4. Enforcement Requirements'!P28</f>
        <v>0</v>
      </c>
      <c r="E172" s="245">
        <f>'4. Enforcement Requirements'!O28</f>
        <v>0</v>
      </c>
      <c r="F172" s="265"/>
      <c r="G172" s="265"/>
      <c r="H172" s="265"/>
      <c r="I172" s="266"/>
    </row>
    <row r="173" spans="1:9" s="106" customFormat="1" ht="60" x14ac:dyDescent="0.25">
      <c r="A173" s="105" t="s">
        <v>524</v>
      </c>
      <c r="B173" s="60" t="s">
        <v>559</v>
      </c>
      <c r="C173" s="61" t="s">
        <v>560</v>
      </c>
      <c r="D173" s="57">
        <f>'4. Enforcement Requirements'!P29</f>
        <v>0</v>
      </c>
      <c r="E173" s="245">
        <f>'4. Enforcement Requirements'!O29</f>
        <v>0</v>
      </c>
      <c r="F173" s="265"/>
      <c r="G173" s="265"/>
      <c r="H173" s="265"/>
      <c r="I173" s="266"/>
    </row>
    <row r="174" spans="1:9" s="106" customFormat="1" ht="51.75" customHeight="1" x14ac:dyDescent="0.25">
      <c r="A174" s="105" t="s">
        <v>524</v>
      </c>
      <c r="B174" s="60" t="s">
        <v>561</v>
      </c>
      <c r="C174" s="61" t="s">
        <v>562</v>
      </c>
      <c r="D174" s="57">
        <f>'4. Enforcement Requirements'!P30</f>
        <v>0</v>
      </c>
      <c r="E174" s="245">
        <f>'4. Enforcement Requirements'!O30</f>
        <v>0</v>
      </c>
      <c r="F174" s="265"/>
      <c r="G174" s="265"/>
      <c r="H174" s="265"/>
      <c r="I174" s="266"/>
    </row>
    <row r="175" spans="1:9" s="106" customFormat="1" ht="57" customHeight="1" x14ac:dyDescent="0.25">
      <c r="A175" s="105" t="s">
        <v>524</v>
      </c>
      <c r="B175" s="60" t="s">
        <v>563</v>
      </c>
      <c r="C175" s="61" t="s">
        <v>564</v>
      </c>
      <c r="D175" s="57">
        <f>'4. Enforcement Requirements'!P31</f>
        <v>0</v>
      </c>
      <c r="E175" s="245">
        <f>'4. Enforcement Requirements'!O31</f>
        <v>0</v>
      </c>
      <c r="F175" s="265"/>
      <c r="G175" s="265"/>
      <c r="H175" s="265"/>
      <c r="I175" s="266"/>
    </row>
    <row r="176" spans="1:9" s="106" customFormat="1" ht="53.25" customHeight="1" x14ac:dyDescent="0.25">
      <c r="A176" s="105" t="s">
        <v>524</v>
      </c>
      <c r="B176" s="60" t="s">
        <v>565</v>
      </c>
      <c r="C176" s="61" t="s">
        <v>566</v>
      </c>
      <c r="D176" s="57">
        <f>'4. Enforcement Requirements'!P32</f>
        <v>0</v>
      </c>
      <c r="E176" s="245">
        <f>'4. Enforcement Requirements'!O32</f>
        <v>0</v>
      </c>
      <c r="F176" s="265"/>
      <c r="G176" s="265"/>
      <c r="H176" s="265"/>
      <c r="I176" s="266"/>
    </row>
    <row r="177" spans="1:9" s="106" customFormat="1" ht="75" x14ac:dyDescent="0.25">
      <c r="A177" s="105" t="s">
        <v>524</v>
      </c>
      <c r="B177" s="60" t="s">
        <v>567</v>
      </c>
      <c r="C177" s="61" t="s">
        <v>568</v>
      </c>
      <c r="D177" s="57">
        <f>'4. Enforcement Requirements'!P33</f>
        <v>0</v>
      </c>
      <c r="E177" s="245">
        <f>'4. Enforcement Requirements'!O33</f>
        <v>0</v>
      </c>
      <c r="F177" s="265"/>
      <c r="G177" s="265"/>
      <c r="H177" s="265"/>
      <c r="I177" s="266"/>
    </row>
    <row r="178" spans="1:9" s="106" customFormat="1" ht="120" x14ac:dyDescent="0.25">
      <c r="A178" s="105" t="s">
        <v>524</v>
      </c>
      <c r="B178" s="60" t="s">
        <v>569</v>
      </c>
      <c r="C178" s="61" t="s">
        <v>570</v>
      </c>
      <c r="D178" s="57">
        <f>'4. Enforcement Requirements'!P34</f>
        <v>0</v>
      </c>
      <c r="E178" s="245">
        <f>'4. Enforcement Requirements'!O34</f>
        <v>0</v>
      </c>
      <c r="F178" s="265"/>
      <c r="G178" s="265"/>
      <c r="H178" s="265"/>
      <c r="I178" s="266"/>
    </row>
    <row r="179" spans="1:9" s="106" customFormat="1" ht="75" x14ac:dyDescent="0.25">
      <c r="A179" s="105" t="s">
        <v>524</v>
      </c>
      <c r="B179" s="60" t="s">
        <v>571</v>
      </c>
      <c r="C179" s="61" t="s">
        <v>572</v>
      </c>
      <c r="D179" s="57">
        <f>'4. Enforcement Requirements'!P38</f>
        <v>0</v>
      </c>
      <c r="E179" s="245">
        <f>'4. Enforcement Requirements'!O38</f>
        <v>0</v>
      </c>
      <c r="F179" s="265"/>
      <c r="G179" s="265"/>
      <c r="H179" s="265"/>
      <c r="I179" s="266"/>
    </row>
    <row r="180" spans="1:9" s="106" customFormat="1" ht="60" customHeight="1" x14ac:dyDescent="0.25">
      <c r="A180" s="105" t="s">
        <v>524</v>
      </c>
      <c r="B180" s="60" t="s">
        <v>573</v>
      </c>
      <c r="C180" s="61" t="s">
        <v>574</v>
      </c>
      <c r="D180" s="57">
        <f>'4. Enforcement Requirements'!P39</f>
        <v>0</v>
      </c>
      <c r="E180" s="245">
        <f>'4. Enforcement Requirements'!O39</f>
        <v>0</v>
      </c>
      <c r="F180" s="265"/>
      <c r="G180" s="265"/>
      <c r="H180" s="265"/>
      <c r="I180" s="266"/>
    </row>
    <row r="181" spans="1:9" s="106" customFormat="1" ht="60" x14ac:dyDescent="0.25">
      <c r="A181" s="105" t="s">
        <v>524</v>
      </c>
      <c r="B181" s="60" t="s">
        <v>575</v>
      </c>
      <c r="C181" s="61" t="s">
        <v>576</v>
      </c>
      <c r="D181" s="57">
        <f>'4. Enforcement Requirements'!P40</f>
        <v>0</v>
      </c>
      <c r="E181" s="245">
        <f>'4. Enforcement Requirements'!O40</f>
        <v>0</v>
      </c>
      <c r="F181" s="265"/>
      <c r="G181" s="265"/>
      <c r="H181" s="265"/>
      <c r="I181" s="266"/>
    </row>
    <row r="182" spans="1:9" s="106" customFormat="1" ht="75" x14ac:dyDescent="0.25">
      <c r="A182" s="105" t="s">
        <v>524</v>
      </c>
      <c r="B182" s="60" t="s">
        <v>577</v>
      </c>
      <c r="C182" s="61" t="s">
        <v>578</v>
      </c>
      <c r="D182" s="57">
        <f>'4. Enforcement Requirements'!P44</f>
        <v>0</v>
      </c>
      <c r="E182" s="245">
        <f>'4. Enforcement Requirements'!O44</f>
        <v>0</v>
      </c>
      <c r="F182" s="265"/>
      <c r="G182" s="265"/>
      <c r="H182" s="265"/>
      <c r="I182" s="266"/>
    </row>
    <row r="183" spans="1:9" s="106" customFormat="1" ht="60" x14ac:dyDescent="0.25">
      <c r="A183" s="105" t="s">
        <v>524</v>
      </c>
      <c r="B183" s="60" t="s">
        <v>579</v>
      </c>
      <c r="C183" s="61" t="s">
        <v>580</v>
      </c>
      <c r="D183" s="57">
        <f>'4. Enforcement Requirements'!P45</f>
        <v>0</v>
      </c>
      <c r="E183" s="245">
        <f>'4. Enforcement Requirements'!O45</f>
        <v>0</v>
      </c>
      <c r="F183" s="265"/>
      <c r="G183" s="265"/>
      <c r="H183" s="265"/>
      <c r="I183" s="266"/>
    </row>
    <row r="184" spans="1:9" s="106" customFormat="1" ht="59.25" customHeight="1" x14ac:dyDescent="0.25">
      <c r="A184" s="105" t="s">
        <v>524</v>
      </c>
      <c r="B184" s="60" t="s">
        <v>581</v>
      </c>
      <c r="C184" s="61" t="s">
        <v>582</v>
      </c>
      <c r="D184" s="57">
        <f>'4. Enforcement Requirements'!P46</f>
        <v>0</v>
      </c>
      <c r="E184" s="245">
        <f>'4. Enforcement Requirements'!O46</f>
        <v>0</v>
      </c>
      <c r="F184" s="265"/>
      <c r="G184" s="265"/>
      <c r="H184" s="265"/>
      <c r="I184" s="266"/>
    </row>
    <row r="185" spans="1:9" s="106" customFormat="1" ht="60.75" customHeight="1" x14ac:dyDescent="0.25">
      <c r="A185" s="105" t="s">
        <v>524</v>
      </c>
      <c r="B185" s="60" t="s">
        <v>583</v>
      </c>
      <c r="C185" s="61" t="s">
        <v>584</v>
      </c>
      <c r="D185" s="57">
        <f>'4. Enforcement Requirements'!P47</f>
        <v>0</v>
      </c>
      <c r="E185" s="245">
        <f>'4. Enforcement Requirements'!O47</f>
        <v>0</v>
      </c>
      <c r="F185" s="265"/>
      <c r="G185" s="265"/>
      <c r="H185" s="265"/>
      <c r="I185" s="266"/>
    </row>
    <row r="186" spans="1:9" s="106" customFormat="1" ht="58.5" customHeight="1" x14ac:dyDescent="0.25">
      <c r="A186" s="105" t="s">
        <v>524</v>
      </c>
      <c r="B186" s="60" t="s">
        <v>585</v>
      </c>
      <c r="C186" s="61" t="s">
        <v>586</v>
      </c>
      <c r="D186" s="57">
        <f>'4. Enforcement Requirements'!P48</f>
        <v>0</v>
      </c>
      <c r="E186" s="245">
        <f>'4. Enforcement Requirements'!O48</f>
        <v>0</v>
      </c>
      <c r="F186" s="265"/>
      <c r="G186" s="265"/>
      <c r="H186" s="265"/>
      <c r="I186" s="266"/>
    </row>
    <row r="187" spans="1:9" s="106" customFormat="1" ht="56.25" customHeight="1" x14ac:dyDescent="0.25">
      <c r="A187" s="105" t="s">
        <v>524</v>
      </c>
      <c r="B187" s="60" t="s">
        <v>587</v>
      </c>
      <c r="C187" s="61" t="s">
        <v>588</v>
      </c>
      <c r="D187" s="57">
        <f>'4. Enforcement Requirements'!P49</f>
        <v>0</v>
      </c>
      <c r="E187" s="245">
        <f>'4. Enforcement Requirements'!O49</f>
        <v>0</v>
      </c>
      <c r="F187" s="265"/>
      <c r="G187" s="265"/>
      <c r="H187" s="265"/>
      <c r="I187" s="266"/>
    </row>
    <row r="188" spans="1:9" s="106" customFormat="1" ht="60" x14ac:dyDescent="0.25">
      <c r="A188" s="105" t="s">
        <v>524</v>
      </c>
      <c r="B188" s="60" t="s">
        <v>589</v>
      </c>
      <c r="C188" s="61" t="s">
        <v>590</v>
      </c>
      <c r="D188" s="57">
        <f>'4. Enforcement Requirements'!P50</f>
        <v>0</v>
      </c>
      <c r="E188" s="245">
        <f>'4. Enforcement Requirements'!O50</f>
        <v>0</v>
      </c>
      <c r="F188" s="265"/>
      <c r="G188" s="265"/>
      <c r="H188" s="265"/>
      <c r="I188" s="266"/>
    </row>
    <row r="189" spans="1:9" s="106" customFormat="1" ht="63.75" customHeight="1" x14ac:dyDescent="0.25">
      <c r="A189" s="105" t="s">
        <v>524</v>
      </c>
      <c r="B189" s="60" t="s">
        <v>591</v>
      </c>
      <c r="C189" s="61" t="s">
        <v>592</v>
      </c>
      <c r="D189" s="57">
        <f>'4. Enforcement Requirements'!P51</f>
        <v>0</v>
      </c>
      <c r="E189" s="245">
        <f>'4. Enforcement Requirements'!O51</f>
        <v>0</v>
      </c>
      <c r="F189" s="265"/>
      <c r="G189" s="265"/>
      <c r="H189" s="265"/>
      <c r="I189" s="266"/>
    </row>
    <row r="190" spans="1:9" s="106" customFormat="1" ht="75" x14ac:dyDescent="0.25">
      <c r="A190" s="105" t="s">
        <v>524</v>
      </c>
      <c r="B190" s="60" t="s">
        <v>593</v>
      </c>
      <c r="C190" s="61" t="s">
        <v>594</v>
      </c>
      <c r="D190" s="57">
        <f>'4. Enforcement Requirements'!P52</f>
        <v>0</v>
      </c>
      <c r="E190" s="245">
        <f>'4. Enforcement Requirements'!O52</f>
        <v>0</v>
      </c>
      <c r="F190" s="265"/>
      <c r="G190" s="265"/>
      <c r="H190" s="265"/>
      <c r="I190" s="266"/>
    </row>
    <row r="191" spans="1:9" s="106" customFormat="1" ht="60" x14ac:dyDescent="0.25">
      <c r="A191" s="105" t="s">
        <v>524</v>
      </c>
      <c r="B191" s="60" t="s">
        <v>589</v>
      </c>
      <c r="C191" s="61" t="s">
        <v>590</v>
      </c>
      <c r="D191" s="57" t="e">
        <f>'4. Enforcement Requirements'!#REF!</f>
        <v>#REF!</v>
      </c>
      <c r="E191" s="245" t="e">
        <f>'4. Enforcement Requirements'!#REF!</f>
        <v>#REF!</v>
      </c>
      <c r="F191" s="265"/>
      <c r="G191" s="265"/>
      <c r="H191" s="265"/>
      <c r="I191" s="266"/>
    </row>
    <row r="192" spans="1:9" s="106" customFormat="1" ht="60.75" customHeight="1" x14ac:dyDescent="0.25">
      <c r="A192" s="105" t="s">
        <v>524</v>
      </c>
      <c r="B192" s="60" t="s">
        <v>591</v>
      </c>
      <c r="C192" s="61" t="s">
        <v>592</v>
      </c>
      <c r="D192" s="57" t="e">
        <f>'4. Enforcement Requirements'!#REF!</f>
        <v>#REF!</v>
      </c>
      <c r="E192" s="245" t="e">
        <f>'4. Enforcement Requirements'!#REF!</f>
        <v>#REF!</v>
      </c>
      <c r="F192" s="265"/>
      <c r="G192" s="265"/>
      <c r="H192" s="265"/>
      <c r="I192" s="266"/>
    </row>
    <row r="193" spans="1:9" s="106" customFormat="1" ht="75" x14ac:dyDescent="0.25">
      <c r="A193" s="105" t="s">
        <v>524</v>
      </c>
      <c r="B193" s="60" t="s">
        <v>593</v>
      </c>
      <c r="C193" s="61" t="s">
        <v>594</v>
      </c>
      <c r="D193" s="57" t="e">
        <f>'4. Enforcement Requirements'!#REF!</f>
        <v>#REF!</v>
      </c>
      <c r="E193" s="245" t="e">
        <f>'4. Enforcement Requirements'!#REF!</f>
        <v>#REF!</v>
      </c>
      <c r="F193" s="265"/>
      <c r="G193" s="265"/>
      <c r="H193" s="265"/>
      <c r="I193" s="266"/>
    </row>
    <row r="194" spans="1:9" s="106" customFormat="1" ht="135" x14ac:dyDescent="0.25">
      <c r="A194" s="105" t="s">
        <v>524</v>
      </c>
      <c r="B194" s="60" t="s">
        <v>595</v>
      </c>
      <c r="C194" s="61" t="s">
        <v>596</v>
      </c>
      <c r="D194" s="57">
        <f>'4. Enforcement Requirements'!P53</f>
        <v>0</v>
      </c>
      <c r="E194" s="245">
        <f>'4. Enforcement Requirements'!O53</f>
        <v>0</v>
      </c>
      <c r="F194" s="265"/>
      <c r="G194" s="265"/>
      <c r="H194" s="265"/>
      <c r="I194" s="266"/>
    </row>
    <row r="195" spans="1:9" s="106" customFormat="1" ht="226.5" customHeight="1" x14ac:dyDescent="0.25">
      <c r="A195" s="105" t="s">
        <v>524</v>
      </c>
      <c r="B195" s="60" t="s">
        <v>597</v>
      </c>
      <c r="C195" s="61" t="s">
        <v>598</v>
      </c>
      <c r="D195" s="57">
        <f>'4. Enforcement Requirements'!P54</f>
        <v>0</v>
      </c>
      <c r="E195" s="245">
        <f>'4. Enforcement Requirements'!O54</f>
        <v>0</v>
      </c>
      <c r="F195" s="265"/>
      <c r="G195" s="265"/>
      <c r="H195" s="265"/>
      <c r="I195" s="266"/>
    </row>
    <row r="196" spans="1:9" s="106" customFormat="1" ht="105" x14ac:dyDescent="0.25">
      <c r="A196" s="105" t="s">
        <v>524</v>
      </c>
      <c r="B196" s="60" t="s">
        <v>599</v>
      </c>
      <c r="C196" s="61" t="s">
        <v>600</v>
      </c>
      <c r="D196" s="57">
        <f>'4. Enforcement Requirements'!P55</f>
        <v>0</v>
      </c>
      <c r="E196" s="245">
        <f>'4. Enforcement Requirements'!O55</f>
        <v>0</v>
      </c>
      <c r="F196" s="265"/>
      <c r="G196" s="265"/>
      <c r="H196" s="265"/>
      <c r="I196" s="266"/>
    </row>
    <row r="197" spans="1:9" s="106" customFormat="1" ht="105" x14ac:dyDescent="0.25">
      <c r="A197" s="105" t="s">
        <v>524</v>
      </c>
      <c r="B197" s="60" t="s">
        <v>601</v>
      </c>
      <c r="C197" s="61" t="s">
        <v>602</v>
      </c>
      <c r="D197" s="57">
        <f>'4. Enforcement Requirements'!P56</f>
        <v>0</v>
      </c>
      <c r="E197" s="245">
        <f>'4. Enforcement Requirements'!O56</f>
        <v>0</v>
      </c>
      <c r="F197" s="265"/>
      <c r="G197" s="265"/>
      <c r="H197" s="265"/>
      <c r="I197" s="266"/>
    </row>
    <row r="198" spans="1:9" s="106" customFormat="1" ht="133.5" customHeight="1" x14ac:dyDescent="0.25">
      <c r="A198" s="105" t="s">
        <v>524</v>
      </c>
      <c r="B198" s="60" t="s">
        <v>603</v>
      </c>
      <c r="C198" s="61" t="s">
        <v>604</v>
      </c>
      <c r="D198" s="57">
        <f>'4. Enforcement Requirements'!P57</f>
        <v>0</v>
      </c>
      <c r="E198" s="245">
        <f>'4. Enforcement Requirements'!O57</f>
        <v>0</v>
      </c>
      <c r="F198" s="265"/>
      <c r="G198" s="265"/>
      <c r="H198" s="265"/>
      <c r="I198" s="266"/>
    </row>
    <row r="199" spans="1:9" s="106" customFormat="1" ht="120.75" customHeight="1" x14ac:dyDescent="0.25">
      <c r="A199" s="105" t="s">
        <v>524</v>
      </c>
      <c r="B199" s="60" t="s">
        <v>605</v>
      </c>
      <c r="C199" s="61" t="s">
        <v>606</v>
      </c>
      <c r="D199" s="57">
        <f>'4. Enforcement Requirements'!P58</f>
        <v>0</v>
      </c>
      <c r="E199" s="245">
        <f>'4. Enforcement Requirements'!O58</f>
        <v>0</v>
      </c>
      <c r="F199" s="265"/>
      <c r="G199" s="265"/>
      <c r="H199" s="265"/>
      <c r="I199" s="266"/>
    </row>
    <row r="200" spans="1:9" s="106" customFormat="1" ht="114.75" customHeight="1" x14ac:dyDescent="0.25">
      <c r="A200" s="105" t="s">
        <v>524</v>
      </c>
      <c r="B200" s="60" t="s">
        <v>607</v>
      </c>
      <c r="C200" s="61" t="s">
        <v>608</v>
      </c>
      <c r="D200" s="57">
        <f>'4. Enforcement Requirements'!P59</f>
        <v>0</v>
      </c>
      <c r="E200" s="245">
        <f>'4. Enforcement Requirements'!O59</f>
        <v>0</v>
      </c>
      <c r="F200" s="265"/>
      <c r="G200" s="265"/>
      <c r="H200" s="265"/>
      <c r="I200" s="266"/>
    </row>
    <row r="201" spans="1:9" s="106" customFormat="1" ht="180" x14ac:dyDescent="0.25">
      <c r="A201" s="105" t="s">
        <v>524</v>
      </c>
      <c r="B201" s="60" t="s">
        <v>609</v>
      </c>
      <c r="C201" s="61" t="s">
        <v>610</v>
      </c>
      <c r="D201" s="57">
        <f>'4. Enforcement Requirements'!P60</f>
        <v>0</v>
      </c>
      <c r="E201" s="245">
        <f>'4. Enforcement Requirements'!O60</f>
        <v>0</v>
      </c>
      <c r="F201" s="265"/>
      <c r="G201" s="265"/>
      <c r="H201" s="265"/>
      <c r="I201" s="266"/>
    </row>
    <row r="202" spans="1:9" s="106" customFormat="1" ht="163.5" customHeight="1" x14ac:dyDescent="0.25">
      <c r="A202" s="105" t="s">
        <v>524</v>
      </c>
      <c r="B202" s="60" t="s">
        <v>611</v>
      </c>
      <c r="C202" s="61" t="s">
        <v>612</v>
      </c>
      <c r="D202" s="57">
        <f>'4. Enforcement Requirements'!P61</f>
        <v>0</v>
      </c>
      <c r="E202" s="245">
        <f>'4. Enforcement Requirements'!O61</f>
        <v>0</v>
      </c>
      <c r="F202" s="265"/>
      <c r="G202" s="265"/>
      <c r="H202" s="265"/>
      <c r="I202" s="266"/>
    </row>
    <row r="203" spans="1:9" s="106" customFormat="1" ht="175.5" customHeight="1" x14ac:dyDescent="0.25">
      <c r="A203" s="105" t="s">
        <v>524</v>
      </c>
      <c r="B203" s="60" t="s">
        <v>613</v>
      </c>
      <c r="C203" s="61" t="s">
        <v>614</v>
      </c>
      <c r="D203" s="57">
        <f>'4. Enforcement Requirements'!P62</f>
        <v>0</v>
      </c>
      <c r="E203" s="245">
        <f>'4. Enforcement Requirements'!O62</f>
        <v>0</v>
      </c>
      <c r="F203" s="265"/>
      <c r="G203" s="265"/>
      <c r="H203" s="265"/>
      <c r="I203" s="266"/>
    </row>
    <row r="204" spans="1:9" s="106" customFormat="1" ht="168.75" customHeight="1" x14ac:dyDescent="0.25">
      <c r="A204" s="105" t="s">
        <v>524</v>
      </c>
      <c r="B204" s="60" t="s">
        <v>615</v>
      </c>
      <c r="C204" s="61" t="s">
        <v>616</v>
      </c>
      <c r="D204" s="57">
        <f>'4. Enforcement Requirements'!P63</f>
        <v>0</v>
      </c>
      <c r="E204" s="245">
        <f>'4. Enforcement Requirements'!O63</f>
        <v>0</v>
      </c>
      <c r="F204" s="265"/>
      <c r="G204" s="265"/>
      <c r="H204" s="265"/>
      <c r="I204" s="266"/>
    </row>
    <row r="205" spans="1:9" s="106" customFormat="1" ht="60" x14ac:dyDescent="0.25">
      <c r="A205" s="105" t="s">
        <v>524</v>
      </c>
      <c r="B205" s="60" t="s">
        <v>617</v>
      </c>
      <c r="C205" s="61" t="s">
        <v>618</v>
      </c>
      <c r="D205" s="57">
        <f>'4. Enforcement Requirements'!P68</f>
        <v>0</v>
      </c>
      <c r="E205" s="245">
        <f>'4. Enforcement Requirements'!O68</f>
        <v>0</v>
      </c>
      <c r="F205" s="265"/>
      <c r="G205" s="265"/>
      <c r="H205" s="265"/>
      <c r="I205" s="266"/>
    </row>
    <row r="206" spans="1:9" s="106" customFormat="1" ht="83.25" customHeight="1" x14ac:dyDescent="0.25">
      <c r="A206" s="105" t="s">
        <v>524</v>
      </c>
      <c r="B206" s="60" t="s">
        <v>619</v>
      </c>
      <c r="C206" s="61" t="s">
        <v>620</v>
      </c>
      <c r="D206" s="57">
        <f>'4. Enforcement Requirements'!P70</f>
        <v>0</v>
      </c>
      <c r="E206" s="245">
        <f>'4. Enforcement Requirements'!O70</f>
        <v>0</v>
      </c>
      <c r="F206" s="265"/>
      <c r="G206" s="265"/>
      <c r="H206" s="265"/>
      <c r="I206" s="266"/>
    </row>
    <row r="207" spans="1:9" s="106" customFormat="1" ht="66" customHeight="1" x14ac:dyDescent="0.25">
      <c r="A207" s="105" t="s">
        <v>524</v>
      </c>
      <c r="B207" s="60" t="s">
        <v>621</v>
      </c>
      <c r="C207" s="61" t="s">
        <v>622</v>
      </c>
      <c r="D207" s="57">
        <f>'4. Enforcement Requirements'!P71</f>
        <v>0</v>
      </c>
      <c r="E207" s="245">
        <f>'4. Enforcement Requirements'!O71</f>
        <v>0</v>
      </c>
      <c r="F207" s="265"/>
      <c r="G207" s="265"/>
      <c r="H207" s="265"/>
      <c r="I207" s="266"/>
    </row>
    <row r="208" spans="1:9" s="106" customFormat="1" ht="45" x14ac:dyDescent="0.25">
      <c r="A208" s="105" t="s">
        <v>524</v>
      </c>
      <c r="B208" s="60" t="s">
        <v>623</v>
      </c>
      <c r="C208" s="61" t="s">
        <v>624</v>
      </c>
      <c r="D208" s="57">
        <f>'4. Enforcement Requirements'!P72</f>
        <v>0</v>
      </c>
      <c r="E208" s="245">
        <f>'4. Enforcement Requirements'!O72</f>
        <v>0</v>
      </c>
      <c r="F208" s="265"/>
      <c r="G208" s="265"/>
      <c r="H208" s="265"/>
      <c r="I208" s="266"/>
    </row>
    <row r="209" spans="1:9" s="106" customFormat="1" ht="60" x14ac:dyDescent="0.25">
      <c r="A209" s="105" t="s">
        <v>524</v>
      </c>
      <c r="B209" s="60" t="s">
        <v>625</v>
      </c>
      <c r="C209" s="61" t="s">
        <v>626</v>
      </c>
      <c r="D209" s="57">
        <f>'4. Enforcement Requirements'!P73</f>
        <v>0</v>
      </c>
      <c r="E209" s="245">
        <f>'4. Enforcement Requirements'!O73</f>
        <v>0</v>
      </c>
      <c r="F209" s="265"/>
      <c r="G209" s="265"/>
      <c r="H209" s="265"/>
      <c r="I209" s="266"/>
    </row>
    <row r="210" spans="1:9" s="106" customFormat="1" ht="135" x14ac:dyDescent="0.25">
      <c r="A210" s="105" t="s">
        <v>524</v>
      </c>
      <c r="B210" s="60" t="s">
        <v>627</v>
      </c>
      <c r="C210" s="61" t="s">
        <v>628</v>
      </c>
      <c r="D210" s="57">
        <f>'4. Enforcement Requirements'!P74</f>
        <v>0</v>
      </c>
      <c r="E210" s="245">
        <f>'4. Enforcement Requirements'!O74</f>
        <v>0</v>
      </c>
      <c r="F210" s="265"/>
      <c r="G210" s="265"/>
      <c r="H210" s="265"/>
      <c r="I210" s="266"/>
    </row>
    <row r="211" spans="1:9" s="106" customFormat="1" ht="45" x14ac:dyDescent="0.25">
      <c r="A211" s="105" t="s">
        <v>524</v>
      </c>
      <c r="B211" s="60" t="s">
        <v>629</v>
      </c>
      <c r="C211" s="61" t="s">
        <v>630</v>
      </c>
      <c r="D211" s="57">
        <f>'4. Enforcement Requirements'!P75</f>
        <v>0</v>
      </c>
      <c r="E211" s="245">
        <f>'4. Enforcement Requirements'!O75</f>
        <v>0</v>
      </c>
      <c r="F211" s="265"/>
      <c r="G211" s="265"/>
      <c r="H211" s="265"/>
      <c r="I211" s="266"/>
    </row>
    <row r="212" spans="1:9" s="106" customFormat="1" ht="105" x14ac:dyDescent="0.25">
      <c r="A212" s="105" t="s">
        <v>524</v>
      </c>
      <c r="B212" s="60" t="s">
        <v>631</v>
      </c>
      <c r="C212" s="61" t="s">
        <v>632</v>
      </c>
      <c r="D212" s="57">
        <f>'4. Enforcement Requirements'!P76</f>
        <v>0</v>
      </c>
      <c r="E212" s="245">
        <f>'4. Enforcement Requirements'!O76</f>
        <v>0</v>
      </c>
      <c r="F212" s="265"/>
      <c r="G212" s="265"/>
      <c r="H212" s="265"/>
      <c r="I212" s="266"/>
    </row>
    <row r="213" spans="1:9" s="106" customFormat="1" ht="75" x14ac:dyDescent="0.25">
      <c r="A213" s="105" t="s">
        <v>524</v>
      </c>
      <c r="B213" s="60" t="s">
        <v>633</v>
      </c>
      <c r="C213" s="61" t="s">
        <v>634</v>
      </c>
      <c r="D213" s="57">
        <f>'4. Enforcement Requirements'!P77</f>
        <v>0</v>
      </c>
      <c r="E213" s="245">
        <f>'4. Enforcement Requirements'!O77</f>
        <v>0</v>
      </c>
      <c r="F213" s="265"/>
      <c r="G213" s="265"/>
      <c r="H213" s="265"/>
      <c r="I213" s="266"/>
    </row>
    <row r="214" spans="1:9" s="106" customFormat="1" ht="45" x14ac:dyDescent="0.25">
      <c r="A214" s="105" t="s">
        <v>524</v>
      </c>
      <c r="B214" s="60" t="s">
        <v>635</v>
      </c>
      <c r="C214" s="61" t="s">
        <v>636</v>
      </c>
      <c r="D214" s="57">
        <f>'4. Enforcement Requirements'!P78</f>
        <v>0</v>
      </c>
      <c r="E214" s="245">
        <f>'4. Enforcement Requirements'!O78</f>
        <v>0</v>
      </c>
      <c r="F214" s="265"/>
      <c r="G214" s="265"/>
      <c r="H214" s="265"/>
      <c r="I214" s="266"/>
    </row>
    <row r="215" spans="1:9" s="106" customFormat="1" ht="60" x14ac:dyDescent="0.25">
      <c r="A215" s="105" t="s">
        <v>524</v>
      </c>
      <c r="B215" s="60" t="s">
        <v>637</v>
      </c>
      <c r="C215" s="61" t="s">
        <v>638</v>
      </c>
      <c r="D215" s="57">
        <f>'4. Enforcement Requirements'!P79</f>
        <v>0</v>
      </c>
      <c r="E215" s="245">
        <f>'4. Enforcement Requirements'!O79</f>
        <v>0</v>
      </c>
      <c r="F215" s="265"/>
      <c r="G215" s="265"/>
      <c r="H215" s="265"/>
      <c r="I215" s="266"/>
    </row>
    <row r="216" spans="1:9" s="106" customFormat="1" ht="45" x14ac:dyDescent="0.25">
      <c r="A216" s="105" t="s">
        <v>524</v>
      </c>
      <c r="B216" s="60" t="s">
        <v>639</v>
      </c>
      <c r="C216" s="61" t="s">
        <v>640</v>
      </c>
      <c r="D216" s="57">
        <f>'4. Enforcement Requirements'!P80</f>
        <v>0</v>
      </c>
      <c r="E216" s="245">
        <f>'4. Enforcement Requirements'!O80</f>
        <v>0</v>
      </c>
      <c r="F216" s="265"/>
      <c r="G216" s="265"/>
      <c r="H216" s="265"/>
      <c r="I216" s="266"/>
    </row>
    <row r="217" spans="1:9" s="106" customFormat="1" ht="60" x14ac:dyDescent="0.25">
      <c r="A217" s="105" t="s">
        <v>524</v>
      </c>
      <c r="B217" s="60" t="s">
        <v>641</v>
      </c>
      <c r="C217" s="61" t="s">
        <v>642</v>
      </c>
      <c r="D217" s="57">
        <f>'4. Enforcement Requirements'!P81</f>
        <v>0</v>
      </c>
      <c r="E217" s="245">
        <f>'4. Enforcement Requirements'!O81</f>
        <v>0</v>
      </c>
      <c r="F217" s="265"/>
      <c r="G217" s="265"/>
      <c r="H217" s="265"/>
      <c r="I217" s="266"/>
    </row>
    <row r="218" spans="1:9" s="106" customFormat="1" ht="180" x14ac:dyDescent="0.25">
      <c r="A218" s="105" t="s">
        <v>524</v>
      </c>
      <c r="B218" s="60" t="s">
        <v>643</v>
      </c>
      <c r="C218" s="61" t="s">
        <v>644</v>
      </c>
      <c r="D218" s="57">
        <f>'4. Enforcement Requirements'!P85</f>
        <v>0</v>
      </c>
      <c r="E218" s="245">
        <f>'4. Enforcement Requirements'!O85</f>
        <v>0</v>
      </c>
      <c r="F218" s="265"/>
      <c r="G218" s="265"/>
      <c r="H218" s="265"/>
      <c r="I218" s="266"/>
    </row>
    <row r="219" spans="1:9" s="106" customFormat="1" ht="45" x14ac:dyDescent="0.25">
      <c r="A219" s="105" t="s">
        <v>524</v>
      </c>
      <c r="B219" s="60" t="s">
        <v>645</v>
      </c>
      <c r="C219" s="61" t="s">
        <v>646</v>
      </c>
      <c r="D219" s="57">
        <f>'4. Enforcement Requirements'!P87</f>
        <v>0</v>
      </c>
      <c r="E219" s="245">
        <f>'4. Enforcement Requirements'!O87</f>
        <v>0</v>
      </c>
      <c r="F219" s="265"/>
      <c r="G219" s="265"/>
      <c r="H219" s="265"/>
      <c r="I219" s="266"/>
    </row>
    <row r="220" spans="1:9" s="106" customFormat="1" ht="45" x14ac:dyDescent="0.25">
      <c r="A220" s="105" t="s">
        <v>524</v>
      </c>
      <c r="B220" s="60" t="s">
        <v>647</v>
      </c>
      <c r="C220" s="61" t="s">
        <v>648</v>
      </c>
      <c r="D220" s="57">
        <f>'4. Enforcement Requirements'!P88</f>
        <v>0</v>
      </c>
      <c r="E220" s="245">
        <f>'4. Enforcement Requirements'!O88</f>
        <v>0</v>
      </c>
      <c r="F220" s="265"/>
      <c r="G220" s="265"/>
      <c r="H220" s="265"/>
      <c r="I220" s="266"/>
    </row>
    <row r="221" spans="1:9" s="106" customFormat="1" ht="45" x14ac:dyDescent="0.25">
      <c r="A221" s="105" t="s">
        <v>524</v>
      </c>
      <c r="B221" s="60" t="s">
        <v>649</v>
      </c>
      <c r="C221" s="61" t="s">
        <v>650</v>
      </c>
      <c r="D221" s="57">
        <f>'4. Enforcement Requirements'!P89</f>
        <v>0</v>
      </c>
      <c r="E221" s="245">
        <f>'4. Enforcement Requirements'!O89</f>
        <v>0</v>
      </c>
      <c r="F221" s="265"/>
      <c r="G221" s="265"/>
      <c r="H221" s="265"/>
      <c r="I221" s="266"/>
    </row>
    <row r="222" spans="1:9" s="106" customFormat="1" ht="75" x14ac:dyDescent="0.25">
      <c r="A222" s="105" t="s">
        <v>524</v>
      </c>
      <c r="B222" s="60" t="s">
        <v>651</v>
      </c>
      <c r="C222" s="61" t="s">
        <v>652</v>
      </c>
      <c r="D222" s="57">
        <f>'4. Enforcement Requirements'!P90</f>
        <v>0</v>
      </c>
      <c r="E222" s="245">
        <f>'4. Enforcement Requirements'!O90</f>
        <v>0</v>
      </c>
      <c r="F222" s="265"/>
      <c r="G222" s="265"/>
      <c r="H222" s="265"/>
      <c r="I222" s="266"/>
    </row>
    <row r="223" spans="1:9" s="106" customFormat="1" ht="105" x14ac:dyDescent="0.25">
      <c r="A223" s="105" t="s">
        <v>524</v>
      </c>
      <c r="B223" s="60" t="s">
        <v>653</v>
      </c>
      <c r="C223" s="61" t="s">
        <v>654</v>
      </c>
      <c r="D223" s="57">
        <f>'4. Enforcement Requirements'!P91</f>
        <v>0</v>
      </c>
      <c r="E223" s="245">
        <f>'4. Enforcement Requirements'!O91</f>
        <v>0</v>
      </c>
      <c r="F223" s="265"/>
      <c r="G223" s="265"/>
      <c r="H223" s="265"/>
      <c r="I223" s="266"/>
    </row>
    <row r="224" spans="1:9" s="106" customFormat="1" ht="45" x14ac:dyDescent="0.25">
      <c r="A224" s="105" t="s">
        <v>524</v>
      </c>
      <c r="B224" s="60" t="s">
        <v>655</v>
      </c>
      <c r="C224" s="61" t="s">
        <v>656</v>
      </c>
      <c r="D224" s="57">
        <f>'4. Enforcement Requirements'!P92</f>
        <v>0</v>
      </c>
      <c r="E224" s="245">
        <f>'4. Enforcement Requirements'!O92</f>
        <v>0</v>
      </c>
      <c r="F224" s="265"/>
      <c r="G224" s="265"/>
      <c r="H224" s="265"/>
      <c r="I224" s="266"/>
    </row>
    <row r="225" spans="1:9" s="106" customFormat="1" ht="60" x14ac:dyDescent="0.25">
      <c r="A225" s="105" t="s">
        <v>524</v>
      </c>
      <c r="B225" s="60" t="s">
        <v>657</v>
      </c>
      <c r="C225" s="61" t="s">
        <v>658</v>
      </c>
      <c r="D225" s="57">
        <f>'4. Enforcement Requirements'!P93</f>
        <v>0</v>
      </c>
      <c r="E225" s="245">
        <f>'4. Enforcement Requirements'!O93</f>
        <v>0</v>
      </c>
      <c r="F225" s="265"/>
      <c r="G225" s="265"/>
      <c r="H225" s="265"/>
      <c r="I225" s="266"/>
    </row>
    <row r="226" spans="1:9" s="106" customFormat="1" ht="60" x14ac:dyDescent="0.25">
      <c r="A226" s="105" t="s">
        <v>524</v>
      </c>
      <c r="B226" s="60" t="s">
        <v>659</v>
      </c>
      <c r="C226" s="61" t="s">
        <v>660</v>
      </c>
      <c r="D226" s="57">
        <f>'4. Enforcement Requirements'!P94</f>
        <v>0</v>
      </c>
      <c r="E226" s="245">
        <f>'4. Enforcement Requirements'!O94</f>
        <v>0</v>
      </c>
      <c r="F226" s="265"/>
      <c r="G226" s="265"/>
      <c r="H226" s="265"/>
      <c r="I226" s="266"/>
    </row>
    <row r="227" spans="1:9" s="106" customFormat="1" ht="45" x14ac:dyDescent="0.25">
      <c r="A227" s="105" t="s">
        <v>524</v>
      </c>
      <c r="B227" s="60" t="s">
        <v>661</v>
      </c>
      <c r="C227" s="61" t="s">
        <v>662</v>
      </c>
      <c r="D227" s="57">
        <f>'4. Enforcement Requirements'!P95</f>
        <v>0</v>
      </c>
      <c r="E227" s="245">
        <f>'4. Enforcement Requirements'!O95</f>
        <v>0</v>
      </c>
      <c r="F227" s="265"/>
      <c r="G227" s="265"/>
      <c r="H227" s="265"/>
      <c r="I227" s="266"/>
    </row>
    <row r="228" spans="1:9" s="106" customFormat="1" ht="90" x14ac:dyDescent="0.25">
      <c r="A228" s="105" t="s">
        <v>524</v>
      </c>
      <c r="B228" s="60" t="s">
        <v>663</v>
      </c>
      <c r="C228" s="61" t="s">
        <v>664</v>
      </c>
      <c r="D228" s="57">
        <f>'4. Enforcement Requirements'!P99</f>
        <v>0</v>
      </c>
      <c r="E228" s="245">
        <f>'4. Enforcement Requirements'!O99</f>
        <v>0</v>
      </c>
      <c r="F228" s="265"/>
      <c r="G228" s="265"/>
      <c r="H228" s="265"/>
      <c r="I228" s="266"/>
    </row>
    <row r="229" spans="1:9" s="106" customFormat="1" ht="90" x14ac:dyDescent="0.25">
      <c r="A229" s="105" t="s">
        <v>524</v>
      </c>
      <c r="B229" s="60" t="s">
        <v>665</v>
      </c>
      <c r="C229" s="61" t="s">
        <v>666</v>
      </c>
      <c r="D229" s="57">
        <f>'4. Enforcement Requirements'!P100</f>
        <v>0</v>
      </c>
      <c r="E229" s="245">
        <f>'4. Enforcement Requirements'!O100</f>
        <v>0</v>
      </c>
      <c r="F229" s="265"/>
      <c r="G229" s="265"/>
      <c r="H229" s="265"/>
      <c r="I229" s="266"/>
    </row>
    <row r="230" spans="1:9" s="106" customFormat="1" ht="150" x14ac:dyDescent="0.25">
      <c r="A230" s="105" t="s">
        <v>524</v>
      </c>
      <c r="B230" s="60" t="s">
        <v>667</v>
      </c>
      <c r="C230" s="61" t="s">
        <v>668</v>
      </c>
      <c r="D230" s="57">
        <f>'4. Enforcement Requirements'!P101</f>
        <v>0</v>
      </c>
      <c r="E230" s="245">
        <f>'4. Enforcement Requirements'!O101</f>
        <v>0</v>
      </c>
      <c r="F230" s="265"/>
      <c r="G230" s="265"/>
      <c r="H230" s="265"/>
      <c r="I230" s="266"/>
    </row>
    <row r="231" spans="1:9" s="106" customFormat="1" ht="60" x14ac:dyDescent="0.25">
      <c r="A231" s="105" t="s">
        <v>524</v>
      </c>
      <c r="B231" s="60" t="s">
        <v>669</v>
      </c>
      <c r="C231" s="61" t="s">
        <v>670</v>
      </c>
      <c r="D231" s="57">
        <f>'4. Enforcement Requirements'!P102</f>
        <v>0</v>
      </c>
      <c r="E231" s="245">
        <f>'4. Enforcement Requirements'!O102</f>
        <v>0</v>
      </c>
      <c r="F231" s="265"/>
      <c r="G231" s="265"/>
      <c r="H231" s="265"/>
      <c r="I231" s="266"/>
    </row>
    <row r="232" spans="1:9" s="106" customFormat="1" ht="90" x14ac:dyDescent="0.25">
      <c r="A232" s="105" t="s">
        <v>524</v>
      </c>
      <c r="B232" s="60" t="s">
        <v>671</v>
      </c>
      <c r="C232" s="61" t="s">
        <v>672</v>
      </c>
      <c r="D232" s="57">
        <f>'4. Enforcement Requirements'!P104</f>
        <v>0</v>
      </c>
      <c r="E232" s="245">
        <f>'4. Enforcement Requirements'!O104</f>
        <v>0</v>
      </c>
      <c r="F232" s="265"/>
      <c r="G232" s="265"/>
      <c r="H232" s="265"/>
      <c r="I232" s="266"/>
    </row>
    <row r="233" spans="1:9" s="106" customFormat="1" ht="90" x14ac:dyDescent="0.25">
      <c r="A233" s="105" t="s">
        <v>524</v>
      </c>
      <c r="B233" s="60" t="s">
        <v>673</v>
      </c>
      <c r="C233" s="61" t="s">
        <v>674</v>
      </c>
      <c r="D233" s="57">
        <f>'4. Enforcement Requirements'!P105</f>
        <v>0</v>
      </c>
      <c r="E233" s="245">
        <f>'4. Enforcement Requirements'!O105</f>
        <v>0</v>
      </c>
      <c r="F233" s="265"/>
      <c r="G233" s="265"/>
      <c r="H233" s="265"/>
      <c r="I233" s="266"/>
    </row>
    <row r="234" spans="1:9" s="106" customFormat="1" ht="60" x14ac:dyDescent="0.25">
      <c r="A234" s="105" t="s">
        <v>524</v>
      </c>
      <c r="B234" s="60" t="s">
        <v>675</v>
      </c>
      <c r="C234" s="61" t="s">
        <v>676</v>
      </c>
      <c r="D234" s="57">
        <f>'4. Enforcement Requirements'!P106</f>
        <v>0</v>
      </c>
      <c r="E234" s="245">
        <f>'4. Enforcement Requirements'!O106</f>
        <v>0</v>
      </c>
      <c r="F234" s="265"/>
      <c r="G234" s="265"/>
      <c r="H234" s="265"/>
      <c r="I234" s="266"/>
    </row>
    <row r="235" spans="1:9" s="106" customFormat="1" ht="60" x14ac:dyDescent="0.25">
      <c r="A235" s="105" t="s">
        <v>524</v>
      </c>
      <c r="B235" s="60" t="s">
        <v>677</v>
      </c>
      <c r="C235" s="61" t="s">
        <v>678</v>
      </c>
      <c r="D235" s="57">
        <f>'4. Enforcement Requirements'!P107</f>
        <v>0</v>
      </c>
      <c r="E235" s="245">
        <f>'4. Enforcement Requirements'!O107</f>
        <v>0</v>
      </c>
      <c r="F235" s="265"/>
      <c r="G235" s="265"/>
      <c r="H235" s="265"/>
      <c r="I235" s="266"/>
    </row>
    <row r="236" spans="1:9" s="106" customFormat="1" ht="45" x14ac:dyDescent="0.25">
      <c r="A236" s="105" t="s">
        <v>524</v>
      </c>
      <c r="B236" s="60" t="s">
        <v>679</v>
      </c>
      <c r="C236" s="61" t="s">
        <v>680</v>
      </c>
      <c r="D236" s="57">
        <f>'4. Enforcement Requirements'!P108</f>
        <v>0</v>
      </c>
      <c r="E236" s="245">
        <f>'4. Enforcement Requirements'!O108</f>
        <v>0</v>
      </c>
      <c r="F236" s="265"/>
      <c r="G236" s="265"/>
      <c r="H236" s="265"/>
      <c r="I236" s="266"/>
    </row>
    <row r="237" spans="1:9" s="106" customFormat="1" ht="60" x14ac:dyDescent="0.25">
      <c r="A237" s="105" t="s">
        <v>524</v>
      </c>
      <c r="B237" s="60" t="s">
        <v>681</v>
      </c>
      <c r="C237" s="61" t="s">
        <v>682</v>
      </c>
      <c r="D237" s="57">
        <f>'4. Enforcement Requirements'!P109</f>
        <v>0</v>
      </c>
      <c r="E237" s="245">
        <f>'4. Enforcement Requirements'!O109</f>
        <v>0</v>
      </c>
      <c r="F237" s="265"/>
      <c r="G237" s="265"/>
      <c r="H237" s="265"/>
      <c r="I237" s="266"/>
    </row>
    <row r="238" spans="1:9" s="106" customFormat="1" ht="45" x14ac:dyDescent="0.25">
      <c r="A238" s="105" t="s">
        <v>524</v>
      </c>
      <c r="B238" s="60" t="s">
        <v>683</v>
      </c>
      <c r="C238" s="61" t="s">
        <v>684</v>
      </c>
      <c r="D238" s="57">
        <f>'4. Enforcement Requirements'!P110</f>
        <v>0</v>
      </c>
      <c r="E238" s="245">
        <f>'4. Enforcement Requirements'!O110</f>
        <v>0</v>
      </c>
      <c r="F238" s="265"/>
      <c r="G238" s="265"/>
      <c r="H238" s="265"/>
      <c r="I238" s="266"/>
    </row>
    <row r="239" spans="1:9" s="106" customFormat="1" ht="60" x14ac:dyDescent="0.25">
      <c r="A239" s="105" t="s">
        <v>524</v>
      </c>
      <c r="B239" s="60" t="s">
        <v>685</v>
      </c>
      <c r="C239" s="61" t="s">
        <v>686</v>
      </c>
      <c r="D239" s="57">
        <f>'4. Enforcement Requirements'!P111</f>
        <v>0</v>
      </c>
      <c r="E239" s="245">
        <f>'4. Enforcement Requirements'!O111</f>
        <v>0</v>
      </c>
      <c r="F239" s="265"/>
      <c r="G239" s="265"/>
      <c r="H239" s="265"/>
      <c r="I239" s="266"/>
    </row>
    <row r="240" spans="1:9" s="106" customFormat="1" ht="75" x14ac:dyDescent="0.25">
      <c r="A240" s="105" t="s">
        <v>524</v>
      </c>
      <c r="B240" s="60" t="s">
        <v>687</v>
      </c>
      <c r="C240" s="61" t="s">
        <v>688</v>
      </c>
      <c r="D240" s="57">
        <f>'4. Enforcement Requirements'!P116</f>
        <v>0</v>
      </c>
      <c r="E240" s="245">
        <f>'4. Enforcement Requirements'!O116</f>
        <v>0</v>
      </c>
      <c r="F240" s="265"/>
      <c r="G240" s="265"/>
      <c r="H240" s="265"/>
      <c r="I240" s="266"/>
    </row>
    <row r="241" spans="1:9" s="106" customFormat="1" ht="159.75" customHeight="1" x14ac:dyDescent="0.25">
      <c r="A241" s="105" t="s">
        <v>524</v>
      </c>
      <c r="B241" s="60" t="s">
        <v>689</v>
      </c>
      <c r="C241" s="61" t="s">
        <v>690</v>
      </c>
      <c r="D241" s="57">
        <f>'4. Enforcement Requirements'!P117</f>
        <v>0</v>
      </c>
      <c r="E241" s="245">
        <f>'4. Enforcement Requirements'!O117</f>
        <v>0</v>
      </c>
      <c r="F241" s="265"/>
      <c r="G241" s="265"/>
      <c r="H241" s="265"/>
      <c r="I241" s="266"/>
    </row>
    <row r="242" spans="1:9" s="106" customFormat="1" ht="164.25" customHeight="1" x14ac:dyDescent="0.25">
      <c r="A242" s="105" t="s">
        <v>524</v>
      </c>
      <c r="B242" s="60" t="s">
        <v>691</v>
      </c>
      <c r="C242" s="61" t="s">
        <v>692</v>
      </c>
      <c r="D242" s="57">
        <f>'4. Enforcement Requirements'!P118</f>
        <v>0</v>
      </c>
      <c r="E242" s="245">
        <f>'4. Enforcement Requirements'!O118</f>
        <v>0</v>
      </c>
      <c r="F242" s="265"/>
      <c r="G242" s="265"/>
      <c r="H242" s="265"/>
      <c r="I242" s="266"/>
    </row>
    <row r="243" spans="1:9" s="106" customFormat="1" ht="143.25" customHeight="1" x14ac:dyDescent="0.25">
      <c r="A243" s="105" t="s">
        <v>524</v>
      </c>
      <c r="B243" s="60" t="s">
        <v>693</v>
      </c>
      <c r="C243" s="61" t="s">
        <v>694</v>
      </c>
      <c r="D243" s="57">
        <f>'4. Enforcement Requirements'!P119</f>
        <v>0</v>
      </c>
      <c r="E243" s="245">
        <f>'4. Enforcement Requirements'!O119</f>
        <v>0</v>
      </c>
      <c r="F243" s="265"/>
      <c r="G243" s="265"/>
      <c r="H243" s="265"/>
      <c r="I243" s="266"/>
    </row>
    <row r="244" spans="1:9" s="106" customFormat="1" ht="78" customHeight="1" x14ac:dyDescent="0.25">
      <c r="A244" s="105" t="s">
        <v>524</v>
      </c>
      <c r="B244" s="60" t="s">
        <v>695</v>
      </c>
      <c r="C244" s="61" t="s">
        <v>696</v>
      </c>
      <c r="D244" s="57">
        <f>'4. Enforcement Requirements'!P120</f>
        <v>0</v>
      </c>
      <c r="E244" s="245">
        <f>'4. Enforcement Requirements'!O120</f>
        <v>0</v>
      </c>
      <c r="F244" s="265"/>
      <c r="G244" s="265"/>
      <c r="H244" s="265"/>
      <c r="I244" s="266"/>
    </row>
    <row r="245" spans="1:9" s="106" customFormat="1" ht="120" x14ac:dyDescent="0.25">
      <c r="A245" s="105" t="s">
        <v>524</v>
      </c>
      <c r="B245" s="60" t="s">
        <v>697</v>
      </c>
      <c r="C245" s="61" t="s">
        <v>698</v>
      </c>
      <c r="D245" s="57">
        <f>'4. Enforcement Requirements'!P121</f>
        <v>0</v>
      </c>
      <c r="E245" s="245">
        <f>'4. Enforcement Requirements'!O121</f>
        <v>0</v>
      </c>
      <c r="F245" s="265"/>
      <c r="G245" s="265"/>
      <c r="H245" s="265"/>
      <c r="I245" s="266"/>
    </row>
    <row r="246" spans="1:9" s="106" customFormat="1" ht="75" x14ac:dyDescent="0.25">
      <c r="A246" s="105" t="s">
        <v>524</v>
      </c>
      <c r="B246" s="60" t="s">
        <v>699</v>
      </c>
      <c r="C246" s="61" t="s">
        <v>700</v>
      </c>
      <c r="D246" s="57">
        <f>'4. Enforcement Requirements'!P122</f>
        <v>0</v>
      </c>
      <c r="E246" s="245">
        <f>'4. Enforcement Requirements'!O122</f>
        <v>0</v>
      </c>
      <c r="F246" s="265"/>
      <c r="G246" s="265"/>
      <c r="H246" s="265"/>
      <c r="I246" s="266"/>
    </row>
    <row r="247" spans="1:9" s="106" customFormat="1" ht="105" x14ac:dyDescent="0.25">
      <c r="A247" s="105" t="s">
        <v>524</v>
      </c>
      <c r="B247" s="60" t="s">
        <v>701</v>
      </c>
      <c r="C247" s="61" t="s">
        <v>702</v>
      </c>
      <c r="D247" s="57">
        <f>'4. Enforcement Requirements'!P123</f>
        <v>0</v>
      </c>
      <c r="E247" s="245">
        <f>'4. Enforcement Requirements'!O123</f>
        <v>0</v>
      </c>
      <c r="F247" s="265"/>
      <c r="G247" s="265"/>
      <c r="H247" s="265"/>
      <c r="I247" s="266"/>
    </row>
    <row r="248" spans="1:9" s="106" customFormat="1" ht="105" x14ac:dyDescent="0.25">
      <c r="A248" s="105" t="s">
        <v>524</v>
      </c>
      <c r="B248" s="60" t="s">
        <v>703</v>
      </c>
      <c r="C248" s="61" t="s">
        <v>704</v>
      </c>
      <c r="D248" s="57">
        <f>'4. Enforcement Requirements'!P124</f>
        <v>0</v>
      </c>
      <c r="E248" s="245">
        <f>'4. Enforcement Requirements'!O124</f>
        <v>0</v>
      </c>
      <c r="F248" s="265"/>
      <c r="G248" s="265"/>
      <c r="H248" s="265"/>
      <c r="I248" s="266"/>
    </row>
    <row r="249" spans="1:9" s="106" customFormat="1" ht="75" x14ac:dyDescent="0.25">
      <c r="A249" s="105" t="s">
        <v>524</v>
      </c>
      <c r="B249" s="60" t="s">
        <v>705</v>
      </c>
      <c r="C249" s="61" t="s">
        <v>706</v>
      </c>
      <c r="D249" s="57">
        <f>'4. Enforcement Requirements'!P125</f>
        <v>0</v>
      </c>
      <c r="E249" s="245">
        <f>'4. Enforcement Requirements'!O125</f>
        <v>0</v>
      </c>
      <c r="F249" s="265"/>
      <c r="G249" s="265"/>
      <c r="H249" s="265"/>
      <c r="I249" s="266"/>
    </row>
    <row r="250" spans="1:9" s="106" customFormat="1" ht="60" x14ac:dyDescent="0.25">
      <c r="A250" s="105" t="s">
        <v>524</v>
      </c>
      <c r="B250" s="60" t="s">
        <v>707</v>
      </c>
      <c r="C250" s="61" t="s">
        <v>708</v>
      </c>
      <c r="D250" s="57">
        <f>'4. Enforcement Requirements'!P126</f>
        <v>0</v>
      </c>
      <c r="E250" s="245">
        <f>'4. Enforcement Requirements'!O126</f>
        <v>0</v>
      </c>
      <c r="F250" s="265"/>
      <c r="G250" s="265"/>
      <c r="H250" s="265"/>
      <c r="I250" s="266"/>
    </row>
    <row r="251" spans="1:9" s="106" customFormat="1" ht="60" x14ac:dyDescent="0.25">
      <c r="A251" s="105" t="s">
        <v>524</v>
      </c>
      <c r="B251" s="60" t="s">
        <v>709</v>
      </c>
      <c r="C251" s="61" t="s">
        <v>710</v>
      </c>
      <c r="D251" s="57">
        <f>'4. Enforcement Requirements'!P127</f>
        <v>0</v>
      </c>
      <c r="E251" s="245">
        <f>'4. Enforcement Requirements'!O127</f>
        <v>0</v>
      </c>
      <c r="F251" s="265"/>
      <c r="G251" s="265"/>
      <c r="H251" s="265"/>
      <c r="I251" s="266"/>
    </row>
    <row r="252" spans="1:9" s="106" customFormat="1" ht="88.5" customHeight="1" x14ac:dyDescent="0.25">
      <c r="A252" s="105" t="s">
        <v>524</v>
      </c>
      <c r="B252" s="60" t="s">
        <v>711</v>
      </c>
      <c r="C252" s="61" t="s">
        <v>712</v>
      </c>
      <c r="D252" s="57">
        <f>'4. Enforcement Requirements'!P131</f>
        <v>0</v>
      </c>
      <c r="E252" s="245">
        <f>'4. Enforcement Requirements'!O131</f>
        <v>0</v>
      </c>
      <c r="F252" s="265"/>
      <c r="G252" s="265"/>
      <c r="H252" s="265"/>
      <c r="I252" s="266"/>
    </row>
    <row r="253" spans="1:9" s="106" customFormat="1" ht="103.5" customHeight="1" x14ac:dyDescent="0.25">
      <c r="A253" s="105" t="s">
        <v>524</v>
      </c>
      <c r="B253" s="60" t="s">
        <v>713</v>
      </c>
      <c r="C253" s="61" t="s">
        <v>714</v>
      </c>
      <c r="D253" s="57">
        <f>'4. Enforcement Requirements'!P132</f>
        <v>0</v>
      </c>
      <c r="E253" s="245">
        <f>'4. Enforcement Requirements'!O132</f>
        <v>0</v>
      </c>
      <c r="F253" s="265"/>
      <c r="G253" s="265"/>
      <c r="H253" s="265"/>
      <c r="I253" s="266"/>
    </row>
    <row r="254" spans="1:9" s="106" customFormat="1" ht="75" x14ac:dyDescent="0.25">
      <c r="A254" s="105" t="s">
        <v>524</v>
      </c>
      <c r="B254" s="60" t="s">
        <v>715</v>
      </c>
      <c r="C254" s="61" t="s">
        <v>716</v>
      </c>
      <c r="D254" s="57">
        <f>'4. Enforcement Requirements'!P133</f>
        <v>0</v>
      </c>
      <c r="E254" s="245">
        <f>'4. Enforcement Requirements'!O133</f>
        <v>0</v>
      </c>
      <c r="F254" s="265"/>
      <c r="G254" s="265"/>
      <c r="H254" s="265"/>
      <c r="I254" s="266"/>
    </row>
    <row r="255" spans="1:9" s="106" customFormat="1" ht="105" x14ac:dyDescent="0.25">
      <c r="A255" s="105" t="s">
        <v>524</v>
      </c>
      <c r="B255" s="60" t="s">
        <v>717</v>
      </c>
      <c r="C255" s="61" t="s">
        <v>718</v>
      </c>
      <c r="D255" s="57">
        <f>'4. Enforcement Requirements'!P137</f>
        <v>0</v>
      </c>
      <c r="E255" s="245">
        <f>'4. Enforcement Requirements'!O137</f>
        <v>0</v>
      </c>
      <c r="F255" s="265"/>
      <c r="G255" s="265"/>
      <c r="H255" s="265"/>
      <c r="I255" s="266"/>
    </row>
    <row r="256" spans="1:9" s="106" customFormat="1" ht="90" x14ac:dyDescent="0.25">
      <c r="A256" s="105" t="s">
        <v>524</v>
      </c>
      <c r="B256" s="60" t="s">
        <v>719</v>
      </c>
      <c r="C256" s="61" t="s">
        <v>720</v>
      </c>
      <c r="D256" s="57">
        <f>'4. Enforcement Requirements'!P138</f>
        <v>0</v>
      </c>
      <c r="E256" s="245">
        <f>'4. Enforcement Requirements'!O138</f>
        <v>0</v>
      </c>
      <c r="F256" s="265"/>
      <c r="G256" s="265"/>
      <c r="H256" s="265"/>
      <c r="I256" s="266"/>
    </row>
    <row r="257" spans="1:9" ht="90" x14ac:dyDescent="0.25">
      <c r="A257" s="104" t="s">
        <v>524</v>
      </c>
      <c r="B257" s="56" t="s">
        <v>721</v>
      </c>
      <c r="C257" s="58" t="s">
        <v>722</v>
      </c>
      <c r="D257" s="57">
        <f>'4. Enforcement Requirements'!P139</f>
        <v>0</v>
      </c>
      <c r="E257" s="245">
        <f>'4. Enforcement Requirements'!O139</f>
        <v>0</v>
      </c>
      <c r="F257" s="245"/>
      <c r="G257" s="245"/>
      <c r="H257" s="245"/>
      <c r="I257" s="243"/>
    </row>
    <row r="258" spans="1:9" ht="90" x14ac:dyDescent="0.25">
      <c r="A258" s="104" t="s">
        <v>524</v>
      </c>
      <c r="B258" s="56" t="s">
        <v>723</v>
      </c>
      <c r="C258" s="58" t="s">
        <v>724</v>
      </c>
      <c r="D258" s="57">
        <f>'4. Enforcement Requirements'!P140</f>
        <v>0</v>
      </c>
      <c r="E258" s="245">
        <f>'4. Enforcement Requirements'!O140</f>
        <v>0</v>
      </c>
      <c r="F258" s="245"/>
      <c r="G258" s="245"/>
      <c r="H258" s="245"/>
      <c r="I258" s="243"/>
    </row>
    <row r="259" spans="1:9" ht="90" x14ac:dyDescent="0.25">
      <c r="A259" s="104" t="s">
        <v>524</v>
      </c>
      <c r="B259" s="56" t="s">
        <v>725</v>
      </c>
      <c r="C259" s="58" t="s">
        <v>726</v>
      </c>
      <c r="D259" s="57">
        <f>'4. Enforcement Requirements'!P141</f>
        <v>0</v>
      </c>
      <c r="E259" s="245">
        <f>'4. Enforcement Requirements'!O141</f>
        <v>0</v>
      </c>
      <c r="F259" s="245"/>
      <c r="G259" s="245"/>
      <c r="H259" s="245"/>
      <c r="I259" s="243"/>
    </row>
    <row r="260" spans="1:9" ht="105" x14ac:dyDescent="0.25">
      <c r="A260" s="104" t="s">
        <v>524</v>
      </c>
      <c r="B260" s="56" t="s">
        <v>727</v>
      </c>
      <c r="C260" s="58" t="s">
        <v>728</v>
      </c>
      <c r="D260" s="57">
        <f>'4. Enforcement Requirements'!P142</f>
        <v>0</v>
      </c>
      <c r="E260" s="245">
        <f>'4. Enforcement Requirements'!O142</f>
        <v>0</v>
      </c>
      <c r="F260" s="245"/>
      <c r="G260" s="245"/>
      <c r="H260" s="245"/>
      <c r="I260" s="243"/>
    </row>
    <row r="261" spans="1:9" ht="120" x14ac:dyDescent="0.25">
      <c r="A261" s="104" t="s">
        <v>524</v>
      </c>
      <c r="B261" s="56" t="s">
        <v>729</v>
      </c>
      <c r="C261" s="58" t="s">
        <v>730</v>
      </c>
      <c r="D261" s="57">
        <f>'4. Enforcement Requirements'!P143</f>
        <v>0</v>
      </c>
      <c r="E261" s="245">
        <f>'4. Enforcement Requirements'!O143</f>
        <v>0</v>
      </c>
      <c r="F261" s="245"/>
      <c r="G261" s="245"/>
      <c r="H261" s="245"/>
      <c r="I261" s="243"/>
    </row>
    <row r="262" spans="1:9" ht="60" x14ac:dyDescent="0.25">
      <c r="A262" s="104" t="s">
        <v>524</v>
      </c>
      <c r="B262" s="56" t="s">
        <v>731</v>
      </c>
      <c r="C262" s="58" t="s">
        <v>732</v>
      </c>
      <c r="D262" s="57">
        <f>'4. Enforcement Requirements'!P144</f>
        <v>0</v>
      </c>
      <c r="E262" s="245">
        <f>'4. Enforcement Requirements'!O144</f>
        <v>0</v>
      </c>
      <c r="F262" s="245"/>
      <c r="G262" s="245"/>
      <c r="H262" s="245"/>
      <c r="I262" s="243"/>
    </row>
    <row r="263" spans="1:9" ht="60" x14ac:dyDescent="0.25">
      <c r="A263" s="104" t="s">
        <v>524</v>
      </c>
      <c r="B263" s="56" t="s">
        <v>733</v>
      </c>
      <c r="C263" s="58" t="s">
        <v>734</v>
      </c>
      <c r="D263" s="57">
        <f>'4. Enforcement Requirements'!P145</f>
        <v>0</v>
      </c>
      <c r="E263" s="245">
        <f>'4. Enforcement Requirements'!O145</f>
        <v>0</v>
      </c>
      <c r="F263" s="245"/>
      <c r="G263" s="245"/>
      <c r="H263" s="245"/>
      <c r="I263" s="243"/>
    </row>
    <row r="264" spans="1:9" ht="144" customHeight="1" x14ac:dyDescent="0.25">
      <c r="A264" s="104" t="s">
        <v>524</v>
      </c>
      <c r="B264" s="56" t="s">
        <v>735</v>
      </c>
      <c r="C264" s="58" t="s">
        <v>736</v>
      </c>
      <c r="D264" s="57">
        <f>'4. Enforcement Requirements'!P149</f>
        <v>0</v>
      </c>
      <c r="E264" s="245">
        <f>'4. Enforcement Requirements'!O149</f>
        <v>0</v>
      </c>
      <c r="F264" s="245"/>
      <c r="G264" s="245"/>
      <c r="H264" s="245"/>
      <c r="I264" s="243"/>
    </row>
    <row r="265" spans="1:9" ht="165" x14ac:dyDescent="0.25">
      <c r="A265" s="104" t="s">
        <v>524</v>
      </c>
      <c r="B265" s="56" t="s">
        <v>737</v>
      </c>
      <c r="C265" s="58" t="s">
        <v>738</v>
      </c>
      <c r="D265" s="57">
        <f>'4. Enforcement Requirements'!P150</f>
        <v>0</v>
      </c>
      <c r="E265" s="245">
        <f>'4. Enforcement Requirements'!O150</f>
        <v>0</v>
      </c>
      <c r="F265" s="245"/>
      <c r="G265" s="245"/>
      <c r="H265" s="245"/>
      <c r="I265" s="243"/>
    </row>
    <row r="266" spans="1:9" ht="146.25" customHeight="1" x14ac:dyDescent="0.25">
      <c r="A266" s="104" t="s">
        <v>524</v>
      </c>
      <c r="B266" s="56" t="s">
        <v>739</v>
      </c>
      <c r="C266" s="58" t="s">
        <v>740</v>
      </c>
      <c r="D266" s="57">
        <f>'4. Enforcement Requirements'!P151</f>
        <v>0</v>
      </c>
      <c r="E266" s="245">
        <f>'4. Enforcement Requirements'!O151</f>
        <v>0</v>
      </c>
      <c r="F266" s="245"/>
      <c r="G266" s="245"/>
      <c r="H266" s="245"/>
      <c r="I266" s="243"/>
    </row>
    <row r="267" spans="1:9" ht="156.75" customHeight="1" x14ac:dyDescent="0.25">
      <c r="A267" s="104" t="s">
        <v>524</v>
      </c>
      <c r="B267" s="56" t="s">
        <v>741</v>
      </c>
      <c r="C267" s="58" t="s">
        <v>742</v>
      </c>
      <c r="D267" s="57">
        <f>'4. Enforcement Requirements'!P152</f>
        <v>0</v>
      </c>
      <c r="E267" s="245">
        <f>'4. Enforcement Requirements'!O152</f>
        <v>0</v>
      </c>
      <c r="F267" s="245"/>
      <c r="G267" s="245"/>
      <c r="H267" s="245"/>
      <c r="I267" s="243"/>
    </row>
    <row r="268" spans="1:9" ht="134.25" customHeight="1" x14ac:dyDescent="0.25">
      <c r="A268" s="104" t="s">
        <v>240</v>
      </c>
      <c r="B268" s="56" t="s">
        <v>743</v>
      </c>
      <c r="C268" s="58" t="s">
        <v>744</v>
      </c>
      <c r="D268" s="245">
        <f>'5. Data Interoperability'!P7</f>
        <v>0</v>
      </c>
      <c r="E268" s="245">
        <f>'5. Data Interoperability'!O7</f>
        <v>0</v>
      </c>
      <c r="F268" s="245"/>
      <c r="G268" s="245"/>
      <c r="H268" s="245"/>
      <c r="I268" s="243"/>
    </row>
    <row r="269" spans="1:9" ht="135" x14ac:dyDescent="0.25">
      <c r="A269" s="104" t="s">
        <v>240</v>
      </c>
      <c r="B269" s="56" t="s">
        <v>745</v>
      </c>
      <c r="C269" s="58" t="s">
        <v>746</v>
      </c>
      <c r="D269" s="245">
        <f>'5. Data Interoperability'!P8</f>
        <v>0</v>
      </c>
      <c r="E269" s="245">
        <f>'5. Data Interoperability'!O8</f>
        <v>0</v>
      </c>
      <c r="F269" s="245"/>
      <c r="G269" s="245"/>
      <c r="H269" s="245"/>
      <c r="I269" s="243"/>
    </row>
    <row r="270" spans="1:9" ht="45" x14ac:dyDescent="0.25">
      <c r="A270" s="104" t="s">
        <v>240</v>
      </c>
      <c r="B270" s="56" t="s">
        <v>747</v>
      </c>
      <c r="C270" s="58" t="s">
        <v>748</v>
      </c>
      <c r="D270" s="245">
        <f>'5. Data Interoperability'!P9</f>
        <v>0</v>
      </c>
      <c r="E270" s="245">
        <f>'5. Data Interoperability'!O9</f>
        <v>0</v>
      </c>
      <c r="F270" s="245"/>
      <c r="G270" s="245"/>
      <c r="H270" s="245"/>
      <c r="I270" s="243"/>
    </row>
    <row r="271" spans="1:9" ht="60" x14ac:dyDescent="0.25">
      <c r="A271" s="104" t="s">
        <v>240</v>
      </c>
      <c r="B271" s="56" t="s">
        <v>749</v>
      </c>
      <c r="C271" s="58" t="s">
        <v>750</v>
      </c>
      <c r="D271" s="245">
        <f>'5. Data Interoperability'!P10</f>
        <v>0</v>
      </c>
      <c r="E271" s="245">
        <f>'5. Data Interoperability'!O10</f>
        <v>0</v>
      </c>
      <c r="F271" s="245"/>
      <c r="G271" s="245"/>
      <c r="H271" s="245"/>
      <c r="I271" s="243"/>
    </row>
    <row r="272" spans="1:9" ht="45" x14ac:dyDescent="0.25">
      <c r="A272" s="104" t="s">
        <v>240</v>
      </c>
      <c r="B272" s="56" t="s">
        <v>751</v>
      </c>
      <c r="C272" s="58" t="s">
        <v>752</v>
      </c>
      <c r="D272" s="245">
        <f>'5. Data Interoperability'!P11</f>
        <v>0</v>
      </c>
      <c r="E272" s="245">
        <f>'5. Data Interoperability'!O11</f>
        <v>0</v>
      </c>
      <c r="F272" s="245"/>
      <c r="G272" s="245"/>
      <c r="H272" s="245"/>
      <c r="I272" s="243"/>
    </row>
    <row r="273" spans="1:9" ht="75" x14ac:dyDescent="0.25">
      <c r="A273" s="104" t="s">
        <v>240</v>
      </c>
      <c r="B273" s="56" t="s">
        <v>753</v>
      </c>
      <c r="C273" s="58" t="s">
        <v>754</v>
      </c>
      <c r="D273" s="245">
        <f>'5. Data Interoperability'!P12</f>
        <v>0</v>
      </c>
      <c r="E273" s="245">
        <f>'5. Data Interoperability'!O12</f>
        <v>0</v>
      </c>
      <c r="F273" s="245"/>
      <c r="G273" s="245"/>
      <c r="H273" s="245"/>
      <c r="I273" s="243"/>
    </row>
    <row r="274" spans="1:9" ht="30" x14ac:dyDescent="0.25">
      <c r="A274" s="104" t="s">
        <v>240</v>
      </c>
      <c r="B274" s="56" t="s">
        <v>755</v>
      </c>
      <c r="C274" s="58" t="s">
        <v>756</v>
      </c>
      <c r="D274" s="245">
        <f>'5. Data Interoperability'!P16</f>
        <v>0</v>
      </c>
      <c r="E274" s="245">
        <f>'5. Data Interoperability'!O16</f>
        <v>0</v>
      </c>
      <c r="F274" s="245"/>
      <c r="G274" s="245"/>
      <c r="H274" s="245"/>
      <c r="I274" s="243"/>
    </row>
    <row r="275" spans="1:9" ht="105" x14ac:dyDescent="0.25">
      <c r="A275" s="104" t="s">
        <v>240</v>
      </c>
      <c r="B275" s="56" t="s">
        <v>757</v>
      </c>
      <c r="C275" s="58" t="s">
        <v>758</v>
      </c>
      <c r="D275" s="245">
        <f>'5. Data Interoperability'!P17</f>
        <v>0</v>
      </c>
      <c r="E275" s="245">
        <f>'5. Data Interoperability'!O17</f>
        <v>0</v>
      </c>
      <c r="F275" s="245"/>
      <c r="G275" s="245"/>
      <c r="H275" s="245"/>
      <c r="I275" s="243"/>
    </row>
    <row r="276" spans="1:9" ht="75" x14ac:dyDescent="0.25">
      <c r="A276" s="104" t="s">
        <v>240</v>
      </c>
      <c r="B276" s="56" t="s">
        <v>759</v>
      </c>
      <c r="C276" s="58" t="s">
        <v>760</v>
      </c>
      <c r="D276" s="245">
        <f>'5. Data Interoperability'!P18</f>
        <v>0</v>
      </c>
      <c r="E276" s="245">
        <f>'5. Data Interoperability'!O18</f>
        <v>0</v>
      </c>
      <c r="F276" s="245"/>
      <c r="G276" s="245"/>
      <c r="H276" s="245"/>
      <c r="I276" s="243"/>
    </row>
    <row r="277" spans="1:9" ht="90" x14ac:dyDescent="0.25">
      <c r="A277" s="104" t="s">
        <v>240</v>
      </c>
      <c r="B277" s="56" t="s">
        <v>761</v>
      </c>
      <c r="C277" s="58" t="s">
        <v>762</v>
      </c>
      <c r="D277" s="245">
        <f>'5. Data Interoperability'!P19</f>
        <v>0</v>
      </c>
      <c r="E277" s="245">
        <f>'5. Data Interoperability'!O19</f>
        <v>0</v>
      </c>
      <c r="F277" s="245"/>
      <c r="G277" s="245"/>
      <c r="H277" s="245"/>
      <c r="I277" s="243"/>
    </row>
    <row r="278" spans="1:9" ht="75" x14ac:dyDescent="0.25">
      <c r="A278" s="104" t="s">
        <v>240</v>
      </c>
      <c r="B278" s="56" t="s">
        <v>763</v>
      </c>
      <c r="C278" s="58" t="s">
        <v>764</v>
      </c>
      <c r="D278" s="245">
        <f>'5. Data Interoperability'!P20</f>
        <v>0</v>
      </c>
      <c r="E278" s="245">
        <f>'5. Data Interoperability'!O20</f>
        <v>0</v>
      </c>
      <c r="F278" s="245"/>
      <c r="G278" s="245"/>
      <c r="H278" s="245"/>
      <c r="I278" s="243"/>
    </row>
    <row r="279" spans="1:9" ht="30" x14ac:dyDescent="0.25">
      <c r="A279" s="104" t="s">
        <v>240</v>
      </c>
      <c r="B279" s="56" t="s">
        <v>765</v>
      </c>
      <c r="C279" s="58" t="s">
        <v>766</v>
      </c>
      <c r="D279" s="245">
        <f>'5. Data Interoperability'!P21</f>
        <v>0</v>
      </c>
      <c r="E279" s="245">
        <f>'5. Data Interoperability'!O21</f>
        <v>0</v>
      </c>
      <c r="F279" s="245"/>
      <c r="G279" s="245"/>
      <c r="H279" s="245"/>
      <c r="I279" s="243"/>
    </row>
    <row r="280" spans="1:9" ht="114.75" customHeight="1" x14ac:dyDescent="0.25">
      <c r="A280" s="104" t="s">
        <v>240</v>
      </c>
      <c r="B280" s="56" t="s">
        <v>767</v>
      </c>
      <c r="C280" s="58" t="s">
        <v>768</v>
      </c>
      <c r="D280" s="245">
        <f>'5. Data Interoperability'!P22</f>
        <v>0</v>
      </c>
      <c r="E280" s="245">
        <f>'5. Data Interoperability'!O22</f>
        <v>0</v>
      </c>
      <c r="F280" s="245"/>
      <c r="G280" s="245"/>
      <c r="H280" s="245"/>
      <c r="I280" s="243"/>
    </row>
    <row r="281" spans="1:9" ht="60" x14ac:dyDescent="0.25">
      <c r="A281" s="104" t="s">
        <v>240</v>
      </c>
      <c r="B281" s="56" t="s">
        <v>769</v>
      </c>
      <c r="C281" s="58" t="s">
        <v>770</v>
      </c>
      <c r="D281" s="245">
        <f>'5. Data Interoperability'!P27</f>
        <v>0</v>
      </c>
      <c r="E281" s="245">
        <f>'5. Data Interoperability'!O27</f>
        <v>0</v>
      </c>
      <c r="F281" s="245"/>
      <c r="G281" s="245"/>
      <c r="H281" s="245"/>
      <c r="I281" s="243"/>
    </row>
    <row r="282" spans="1:9" ht="60" x14ac:dyDescent="0.25">
      <c r="A282" s="104" t="s">
        <v>240</v>
      </c>
      <c r="B282" s="56" t="s">
        <v>771</v>
      </c>
      <c r="C282" s="58" t="s">
        <v>772</v>
      </c>
      <c r="D282" s="245">
        <f>'5. Data Interoperability'!P28</f>
        <v>0</v>
      </c>
      <c r="E282" s="245">
        <f>'5. Data Interoperability'!O28</f>
        <v>0</v>
      </c>
      <c r="F282" s="245"/>
      <c r="G282" s="245"/>
      <c r="H282" s="245"/>
      <c r="I282" s="243"/>
    </row>
    <row r="283" spans="1:9" ht="45" x14ac:dyDescent="0.25">
      <c r="A283" s="104" t="s">
        <v>240</v>
      </c>
      <c r="B283" s="56" t="s">
        <v>773</v>
      </c>
      <c r="C283" s="58" t="s">
        <v>774</v>
      </c>
      <c r="D283" s="245">
        <f>'5. Data Interoperability'!P29</f>
        <v>0</v>
      </c>
      <c r="E283" s="245">
        <f>'5. Data Interoperability'!O29</f>
        <v>0</v>
      </c>
      <c r="F283" s="245"/>
      <c r="G283" s="245"/>
      <c r="H283" s="245"/>
      <c r="I283" s="243"/>
    </row>
    <row r="284" spans="1:9" ht="30" x14ac:dyDescent="0.25">
      <c r="A284" s="104" t="s">
        <v>240</v>
      </c>
      <c r="B284" s="56" t="s">
        <v>775</v>
      </c>
      <c r="C284" s="58" t="s">
        <v>776</v>
      </c>
      <c r="D284" s="245">
        <f>'5. Data Interoperability'!P30</f>
        <v>0</v>
      </c>
      <c r="E284" s="245">
        <f>'5. Data Interoperability'!O30</f>
        <v>0</v>
      </c>
      <c r="F284" s="245"/>
      <c r="G284" s="245"/>
      <c r="H284" s="245"/>
      <c r="I284" s="243"/>
    </row>
    <row r="285" spans="1:9" ht="75" x14ac:dyDescent="0.25">
      <c r="A285" s="104" t="s">
        <v>240</v>
      </c>
      <c r="B285" s="56" t="s">
        <v>777</v>
      </c>
      <c r="C285" s="58" t="s">
        <v>778</v>
      </c>
      <c r="D285" s="245">
        <f>'5. Data Interoperability'!P34</f>
        <v>0</v>
      </c>
      <c r="E285" s="245">
        <f>'5. Data Interoperability'!O34</f>
        <v>0</v>
      </c>
      <c r="F285" s="245"/>
      <c r="G285" s="245"/>
      <c r="H285" s="245"/>
      <c r="I285" s="243"/>
    </row>
    <row r="286" spans="1:9" ht="45" x14ac:dyDescent="0.25">
      <c r="A286" s="104" t="s">
        <v>240</v>
      </c>
      <c r="B286" s="56" t="s">
        <v>779</v>
      </c>
      <c r="C286" s="58" t="s">
        <v>780</v>
      </c>
      <c r="D286" s="245">
        <f>'5. Data Interoperability'!P35</f>
        <v>0</v>
      </c>
      <c r="E286" s="245">
        <f>'5. Data Interoperability'!O35</f>
        <v>0</v>
      </c>
      <c r="F286" s="245"/>
      <c r="G286" s="245"/>
      <c r="H286" s="245"/>
      <c r="I286" s="243"/>
    </row>
    <row r="287" spans="1:9" ht="75" x14ac:dyDescent="0.25">
      <c r="A287" s="104" t="s">
        <v>240</v>
      </c>
      <c r="B287" s="56" t="s">
        <v>781</v>
      </c>
      <c r="C287" s="58" t="s">
        <v>782</v>
      </c>
      <c r="D287" s="245">
        <f>'5. Data Interoperability'!P36</f>
        <v>0</v>
      </c>
      <c r="E287" s="245">
        <f>'5. Data Interoperability'!O36</f>
        <v>0</v>
      </c>
      <c r="F287" s="245"/>
      <c r="G287" s="245"/>
      <c r="H287" s="245"/>
      <c r="I287" s="243"/>
    </row>
    <row r="288" spans="1:9" ht="60" x14ac:dyDescent="0.25">
      <c r="A288" s="104" t="s">
        <v>240</v>
      </c>
      <c r="B288" s="56" t="s">
        <v>783</v>
      </c>
      <c r="C288" s="58" t="s">
        <v>784</v>
      </c>
      <c r="D288" s="245">
        <f>'5. Data Interoperability'!P37</f>
        <v>0</v>
      </c>
      <c r="E288" s="245">
        <f>'5. Data Interoperability'!O37</f>
        <v>0</v>
      </c>
      <c r="F288" s="245"/>
      <c r="G288" s="245"/>
      <c r="H288" s="245"/>
      <c r="I288" s="243"/>
    </row>
    <row r="289" spans="1:9" ht="60" x14ac:dyDescent="0.25">
      <c r="A289" s="104" t="s">
        <v>240</v>
      </c>
      <c r="B289" s="56" t="s">
        <v>785</v>
      </c>
      <c r="C289" s="58" t="s">
        <v>786</v>
      </c>
      <c r="D289" s="245">
        <f>'5. Data Interoperability'!P41</f>
        <v>0</v>
      </c>
      <c r="E289" s="245">
        <f>'5. Data Interoperability'!O41</f>
        <v>0</v>
      </c>
      <c r="F289" s="245"/>
      <c r="G289" s="245"/>
      <c r="H289" s="245"/>
      <c r="I289" s="243"/>
    </row>
    <row r="290" spans="1:9" ht="75" x14ac:dyDescent="0.25">
      <c r="A290" s="104" t="s">
        <v>240</v>
      </c>
      <c r="B290" s="56" t="s">
        <v>787</v>
      </c>
      <c r="C290" s="58" t="s">
        <v>788</v>
      </c>
      <c r="D290" s="245">
        <f>'5. Data Interoperability'!P42</f>
        <v>0</v>
      </c>
      <c r="E290" s="245">
        <f>'5. Data Interoperability'!O42</f>
        <v>0</v>
      </c>
      <c r="F290" s="245"/>
      <c r="G290" s="245"/>
      <c r="H290" s="245"/>
      <c r="I290" s="243"/>
    </row>
    <row r="291" spans="1:9" ht="180" x14ac:dyDescent="0.25">
      <c r="A291" s="104" t="s">
        <v>240</v>
      </c>
      <c r="B291" s="56" t="s">
        <v>789</v>
      </c>
      <c r="C291" s="58" t="s">
        <v>790</v>
      </c>
      <c r="D291" s="245">
        <f>'5. Data Interoperability'!P43</f>
        <v>0</v>
      </c>
      <c r="E291" s="245">
        <f>'5. Data Interoperability'!O43</f>
        <v>0</v>
      </c>
      <c r="F291" s="245"/>
      <c r="G291" s="245"/>
      <c r="H291" s="245"/>
      <c r="I291" s="243"/>
    </row>
    <row r="292" spans="1:9" ht="120" x14ac:dyDescent="0.25">
      <c r="A292" s="104" t="s">
        <v>240</v>
      </c>
      <c r="B292" s="56" t="s">
        <v>791</v>
      </c>
      <c r="C292" s="58" t="s">
        <v>792</v>
      </c>
      <c r="D292" s="245">
        <f>'5. Data Interoperability'!P44</f>
        <v>0</v>
      </c>
      <c r="E292" s="245">
        <f>'5. Data Interoperability'!O44</f>
        <v>0</v>
      </c>
      <c r="F292" s="245"/>
      <c r="G292" s="245"/>
      <c r="H292" s="245"/>
      <c r="I292" s="243"/>
    </row>
    <row r="293" spans="1:9" ht="90" x14ac:dyDescent="0.25">
      <c r="A293" s="104" t="s">
        <v>240</v>
      </c>
      <c r="B293" s="56" t="s">
        <v>793</v>
      </c>
      <c r="C293" s="58" t="s">
        <v>794</v>
      </c>
      <c r="D293" s="245">
        <f>'5. Data Interoperability'!P45</f>
        <v>0</v>
      </c>
      <c r="E293" s="245">
        <f>'5. Data Interoperability'!O45</f>
        <v>0</v>
      </c>
      <c r="F293" s="245"/>
      <c r="G293" s="245"/>
      <c r="H293" s="245"/>
      <c r="I293" s="243"/>
    </row>
    <row r="294" spans="1:9" ht="75" x14ac:dyDescent="0.25">
      <c r="A294" s="104" t="s">
        <v>240</v>
      </c>
      <c r="B294" s="56" t="s">
        <v>795</v>
      </c>
      <c r="C294" s="58" t="s">
        <v>796</v>
      </c>
      <c r="D294" s="245">
        <f>'5. Data Interoperability'!P46</f>
        <v>0</v>
      </c>
      <c r="E294" s="245">
        <f>'5. Data Interoperability'!O46</f>
        <v>0</v>
      </c>
      <c r="F294" s="245"/>
      <c r="G294" s="245"/>
      <c r="H294" s="245"/>
      <c r="I294" s="243"/>
    </row>
    <row r="295" spans="1:9" ht="75" x14ac:dyDescent="0.25">
      <c r="A295" s="104" t="s">
        <v>240</v>
      </c>
      <c r="B295" s="56" t="s">
        <v>797</v>
      </c>
      <c r="C295" s="58" t="s">
        <v>798</v>
      </c>
      <c r="D295" s="245">
        <f>'5. Data Interoperability'!P47</f>
        <v>0</v>
      </c>
      <c r="E295" s="245">
        <f>'5. Data Interoperability'!O47</f>
        <v>0</v>
      </c>
      <c r="F295" s="245"/>
      <c r="G295" s="245"/>
      <c r="H295" s="245"/>
      <c r="I295" s="243"/>
    </row>
    <row r="296" spans="1:9" ht="30" x14ac:dyDescent="0.25">
      <c r="A296" s="104" t="s">
        <v>241</v>
      </c>
      <c r="B296" s="56" t="s">
        <v>799</v>
      </c>
      <c r="C296" s="58" t="s">
        <v>800</v>
      </c>
      <c r="D296" s="245">
        <f>'6. Data Specification'!P7</f>
        <v>0</v>
      </c>
      <c r="E296" s="245">
        <f>'6. Data Specification'!O7</f>
        <v>0</v>
      </c>
      <c r="F296" s="245"/>
      <c r="G296" s="245"/>
      <c r="H296" s="245"/>
      <c r="I296" s="243"/>
    </row>
    <row r="297" spans="1:9" ht="220.5" customHeight="1" x14ac:dyDescent="0.25">
      <c r="A297" s="104" t="s">
        <v>241</v>
      </c>
      <c r="B297" s="56" t="s">
        <v>801</v>
      </c>
      <c r="C297" s="58" t="s">
        <v>802</v>
      </c>
      <c r="D297" s="245">
        <f>'6. Data Specification'!P11</f>
        <v>0</v>
      </c>
      <c r="E297" s="245">
        <f>'6. Data Specification'!O11</f>
        <v>0</v>
      </c>
      <c r="F297" s="245"/>
      <c r="G297" s="245"/>
      <c r="H297" s="245"/>
      <c r="I297" s="243"/>
    </row>
    <row r="298" spans="1:9" ht="60" x14ac:dyDescent="0.25">
      <c r="A298" s="104" t="s">
        <v>241</v>
      </c>
      <c r="B298" s="56" t="s">
        <v>803</v>
      </c>
      <c r="C298" s="58" t="s">
        <v>804</v>
      </c>
      <c r="D298" s="245">
        <f>'6. Data Specification'!P13</f>
        <v>0</v>
      </c>
      <c r="E298" s="245">
        <f>'6. Data Specification'!O13</f>
        <v>0</v>
      </c>
      <c r="F298" s="245"/>
      <c r="G298" s="245"/>
      <c r="H298" s="245"/>
      <c r="I298" s="243"/>
    </row>
    <row r="299" spans="1:9" ht="45" x14ac:dyDescent="0.25">
      <c r="A299" s="104" t="s">
        <v>241</v>
      </c>
      <c r="B299" s="56" t="s">
        <v>805</v>
      </c>
      <c r="C299" s="58" t="s">
        <v>806</v>
      </c>
      <c r="D299" s="245">
        <f>'6. Data Specification'!P14</f>
        <v>0</v>
      </c>
      <c r="E299" s="245">
        <f>'6. Data Specification'!O14</f>
        <v>0</v>
      </c>
      <c r="F299" s="245"/>
      <c r="G299" s="245"/>
      <c r="H299" s="245"/>
      <c r="I299" s="243"/>
    </row>
    <row r="300" spans="1:9" ht="210" x14ac:dyDescent="0.25">
      <c r="A300" s="104" t="s">
        <v>241</v>
      </c>
      <c r="B300" s="56" t="s">
        <v>807</v>
      </c>
      <c r="C300" s="58" t="s">
        <v>808</v>
      </c>
      <c r="D300" s="245">
        <f>'6. Data Specification'!P15</f>
        <v>0</v>
      </c>
      <c r="E300" s="245">
        <f>'6. Data Specification'!O15</f>
        <v>0</v>
      </c>
      <c r="F300" s="245"/>
      <c r="G300" s="245"/>
      <c r="H300" s="245"/>
      <c r="I300" s="243"/>
    </row>
    <row r="301" spans="1:9" ht="90" x14ac:dyDescent="0.25">
      <c r="A301" s="104" t="s">
        <v>241</v>
      </c>
      <c r="B301" s="56" t="s">
        <v>809</v>
      </c>
      <c r="C301" s="58" t="s">
        <v>810</v>
      </c>
      <c r="D301" s="245">
        <f>'6. Data Specification'!P16</f>
        <v>0</v>
      </c>
      <c r="E301" s="245">
        <f>'6. Data Specification'!O16</f>
        <v>0</v>
      </c>
      <c r="F301" s="245"/>
      <c r="G301" s="245"/>
      <c r="H301" s="245"/>
      <c r="I301" s="243"/>
    </row>
    <row r="302" spans="1:9" ht="90" x14ac:dyDescent="0.25">
      <c r="A302" s="104" t="s">
        <v>241</v>
      </c>
      <c r="B302" s="56" t="s">
        <v>811</v>
      </c>
      <c r="C302" s="58" t="s">
        <v>812</v>
      </c>
      <c r="D302" s="245">
        <f>'6. Data Specification'!P17</f>
        <v>0</v>
      </c>
      <c r="E302" s="245">
        <f>'6. Data Specification'!O17</f>
        <v>0</v>
      </c>
      <c r="F302" s="245"/>
      <c r="G302" s="245"/>
      <c r="H302" s="245"/>
      <c r="I302" s="243"/>
    </row>
    <row r="303" spans="1:9" ht="45" x14ac:dyDescent="0.25">
      <c r="A303" s="104" t="s">
        <v>241</v>
      </c>
      <c r="B303" s="56" t="s">
        <v>813</v>
      </c>
      <c r="C303" s="58" t="s">
        <v>814</v>
      </c>
      <c r="D303" s="245">
        <f>'6. Data Specification'!P18</f>
        <v>0</v>
      </c>
      <c r="E303" s="245">
        <f>'6. Data Specification'!O18</f>
        <v>0</v>
      </c>
      <c r="F303" s="245"/>
      <c r="G303" s="245"/>
      <c r="H303" s="245"/>
      <c r="I303" s="243"/>
    </row>
    <row r="304" spans="1:9" ht="45" x14ac:dyDescent="0.25">
      <c r="A304" s="104" t="s">
        <v>241</v>
      </c>
      <c r="B304" s="56" t="s">
        <v>815</v>
      </c>
      <c r="C304" s="58" t="s">
        <v>816</v>
      </c>
      <c r="D304" s="245">
        <f>'6. Data Specification'!P22</f>
        <v>0</v>
      </c>
      <c r="E304" s="245">
        <f>'6. Data Specification'!O22</f>
        <v>0</v>
      </c>
      <c r="F304" s="245"/>
      <c r="G304" s="245"/>
      <c r="H304" s="245"/>
      <c r="I304" s="243"/>
    </row>
    <row r="305" spans="1:9" ht="45" x14ac:dyDescent="0.25">
      <c r="A305" s="104" t="s">
        <v>241</v>
      </c>
      <c r="B305" s="56" t="s">
        <v>817</v>
      </c>
      <c r="C305" s="58" t="s">
        <v>818</v>
      </c>
      <c r="D305" s="245">
        <f>'6. Data Specification'!P26</f>
        <v>0</v>
      </c>
      <c r="E305" s="245">
        <f>'6. Data Specification'!O26</f>
        <v>0</v>
      </c>
      <c r="F305" s="245"/>
      <c r="G305" s="245"/>
      <c r="H305" s="245"/>
      <c r="I305" s="243"/>
    </row>
    <row r="306" spans="1:9" ht="30" x14ac:dyDescent="0.25">
      <c r="A306" s="104" t="s">
        <v>819</v>
      </c>
      <c r="B306" s="56" t="s">
        <v>820</v>
      </c>
      <c r="C306" s="58" t="s">
        <v>210</v>
      </c>
      <c r="D306" s="245">
        <f>'7. Work and Rest Options'!P7</f>
        <v>0</v>
      </c>
      <c r="E306" s="245">
        <f>'7. Work and Rest Options'!O7</f>
        <v>0</v>
      </c>
      <c r="F306" s="245"/>
      <c r="G306" s="245"/>
      <c r="H306" s="245"/>
      <c r="I306" s="243"/>
    </row>
    <row r="307" spans="1:9" ht="75" x14ac:dyDescent="0.25">
      <c r="A307" s="104" t="s">
        <v>819</v>
      </c>
      <c r="B307" s="56" t="s">
        <v>821</v>
      </c>
      <c r="C307" s="58" t="s">
        <v>822</v>
      </c>
      <c r="D307" s="245">
        <f>'7. Work and Rest Options'!P8</f>
        <v>0</v>
      </c>
      <c r="E307" s="245">
        <f>'7. Work and Rest Options'!O8</f>
        <v>0</v>
      </c>
      <c r="F307" s="245"/>
      <c r="G307" s="245"/>
      <c r="H307" s="245"/>
      <c r="I307" s="243"/>
    </row>
    <row r="308" spans="1:9" ht="75" customHeight="1" x14ac:dyDescent="0.25">
      <c r="A308" s="104" t="s">
        <v>819</v>
      </c>
      <c r="B308" s="56" t="s">
        <v>823</v>
      </c>
      <c r="C308" s="58" t="s">
        <v>824</v>
      </c>
      <c r="D308" s="245">
        <f>'7. Work and Rest Options'!P9</f>
        <v>0</v>
      </c>
      <c r="E308" s="245">
        <f>'7. Work and Rest Options'!O9</f>
        <v>0</v>
      </c>
      <c r="F308" s="245"/>
      <c r="G308" s="245"/>
      <c r="H308" s="245"/>
      <c r="I308" s="243"/>
    </row>
    <row r="309" spans="1:9" ht="90" x14ac:dyDescent="0.25">
      <c r="A309" s="104" t="s">
        <v>819</v>
      </c>
      <c r="B309" s="56" t="s">
        <v>825</v>
      </c>
      <c r="C309" s="58" t="s">
        <v>826</v>
      </c>
      <c r="D309" s="245">
        <f>'7. Work and Rest Options'!P10</f>
        <v>0</v>
      </c>
      <c r="E309" s="245">
        <f>'7. Work and Rest Options'!O10</f>
        <v>0</v>
      </c>
      <c r="F309" s="245"/>
      <c r="G309" s="245"/>
      <c r="H309" s="245"/>
      <c r="I309" s="243"/>
    </row>
    <row r="310" spans="1:9" ht="75" x14ac:dyDescent="0.25">
      <c r="A310" s="104" t="s">
        <v>819</v>
      </c>
      <c r="B310" s="56" t="s">
        <v>827</v>
      </c>
      <c r="C310" s="58" t="s">
        <v>828</v>
      </c>
      <c r="D310" s="245">
        <f>'7. Work and Rest Options'!P11</f>
        <v>0</v>
      </c>
      <c r="E310" s="245">
        <f>'7. Work and Rest Options'!O11</f>
        <v>0</v>
      </c>
      <c r="F310" s="245"/>
      <c r="G310" s="245"/>
      <c r="H310" s="245"/>
      <c r="I310" s="243"/>
    </row>
    <row r="311" spans="1:9" ht="105" x14ac:dyDescent="0.25">
      <c r="A311" s="104" t="s">
        <v>819</v>
      </c>
      <c r="B311" s="56" t="s">
        <v>829</v>
      </c>
      <c r="C311" s="58" t="s">
        <v>223</v>
      </c>
      <c r="D311" s="245">
        <f>'7. Work and Rest Options'!P12</f>
        <v>0</v>
      </c>
      <c r="E311" s="245">
        <f>'7. Work and Rest Options'!O12</f>
        <v>0</v>
      </c>
      <c r="F311" s="245"/>
      <c r="G311" s="245"/>
      <c r="H311" s="245"/>
      <c r="I311" s="243"/>
    </row>
    <row r="312" spans="1:9" ht="60" x14ac:dyDescent="0.25">
      <c r="A312" s="104" t="s">
        <v>819</v>
      </c>
      <c r="B312" s="56" t="s">
        <v>830</v>
      </c>
      <c r="C312" s="58" t="s">
        <v>224</v>
      </c>
      <c r="D312" s="245">
        <f>'7. Work and Rest Options'!P13</f>
        <v>0</v>
      </c>
      <c r="E312" s="245">
        <f>'7. Work and Rest Options'!O13</f>
        <v>0</v>
      </c>
      <c r="F312" s="245"/>
      <c r="G312" s="245"/>
      <c r="H312" s="245"/>
      <c r="I312" s="243"/>
    </row>
    <row r="313" spans="1:9" ht="24.75" customHeight="1" x14ac:dyDescent="0.25">
      <c r="A313" s="104" t="s">
        <v>819</v>
      </c>
      <c r="B313" s="56" t="s">
        <v>831</v>
      </c>
      <c r="C313" s="58" t="s">
        <v>832</v>
      </c>
      <c r="D313" s="245">
        <f>'7. Work and Rest Options'!P17</f>
        <v>0</v>
      </c>
      <c r="E313" s="245">
        <f>'7. Work and Rest Options'!O17</f>
        <v>0</v>
      </c>
      <c r="F313" s="245"/>
      <c r="G313" s="245"/>
      <c r="H313" s="245"/>
      <c r="I313" s="243"/>
    </row>
    <row r="314" spans="1:9" ht="75" x14ac:dyDescent="0.25">
      <c r="A314" s="104" t="s">
        <v>819</v>
      </c>
      <c r="B314" s="56" t="s">
        <v>833</v>
      </c>
      <c r="C314" s="58" t="s">
        <v>227</v>
      </c>
      <c r="D314" s="245">
        <f>'7. Work and Rest Options'!P18</f>
        <v>0</v>
      </c>
      <c r="E314" s="245">
        <f>'7. Work and Rest Options'!O18</f>
        <v>0</v>
      </c>
      <c r="F314" s="245"/>
      <c r="G314" s="245"/>
      <c r="H314" s="245"/>
      <c r="I314" s="243"/>
    </row>
    <row r="315" spans="1:9" ht="30" x14ac:dyDescent="0.25">
      <c r="A315" s="104" t="s">
        <v>819</v>
      </c>
      <c r="B315" s="56" t="s">
        <v>834</v>
      </c>
      <c r="C315" s="58" t="s">
        <v>228</v>
      </c>
      <c r="D315" s="245">
        <f>'7. Work and Rest Options'!P19</f>
        <v>0</v>
      </c>
      <c r="E315" s="245">
        <f>'7. Work and Rest Options'!O19</f>
        <v>0</v>
      </c>
      <c r="F315" s="245"/>
      <c r="G315" s="245"/>
      <c r="H315" s="245"/>
      <c r="I315" s="243"/>
    </row>
    <row r="316" spans="1:9" ht="75" x14ac:dyDescent="0.25">
      <c r="A316" s="104" t="s">
        <v>819</v>
      </c>
      <c r="B316" s="56" t="s">
        <v>835</v>
      </c>
      <c r="C316" s="58" t="s">
        <v>229</v>
      </c>
      <c r="D316" s="245">
        <f>'7. Work and Rest Options'!P20</f>
        <v>0</v>
      </c>
      <c r="E316" s="245">
        <f>'7. Work and Rest Options'!O20</f>
        <v>0</v>
      </c>
      <c r="F316" s="245"/>
      <c r="G316" s="245"/>
      <c r="H316" s="245"/>
      <c r="I316" s="243"/>
    </row>
    <row r="317" spans="1:9" ht="45" x14ac:dyDescent="0.25">
      <c r="A317" s="104" t="s">
        <v>819</v>
      </c>
      <c r="B317" s="56" t="s">
        <v>836</v>
      </c>
      <c r="C317" s="58" t="s">
        <v>230</v>
      </c>
      <c r="D317" s="245">
        <f>'7. Work and Rest Options'!P21</f>
        <v>0</v>
      </c>
      <c r="E317" s="245">
        <f>'7. Work and Rest Options'!O21</f>
        <v>0</v>
      </c>
      <c r="F317" s="245"/>
      <c r="G317" s="245"/>
      <c r="H317" s="245"/>
      <c r="I317" s="243"/>
    </row>
    <row r="318" spans="1:9" ht="45" x14ac:dyDescent="0.25">
      <c r="A318" s="104" t="s">
        <v>819</v>
      </c>
      <c r="B318" s="56" t="s">
        <v>837</v>
      </c>
      <c r="C318" s="58" t="s">
        <v>838</v>
      </c>
      <c r="D318" s="245">
        <f>'7. Work and Rest Options'!P25</f>
        <v>0</v>
      </c>
      <c r="E318" s="245">
        <f>'7. Work and Rest Options'!O25</f>
        <v>0</v>
      </c>
      <c r="F318" s="245"/>
      <c r="G318" s="245"/>
      <c r="H318" s="245"/>
      <c r="I318" s="243"/>
    </row>
    <row r="319" spans="1:9" ht="45" x14ac:dyDescent="0.25">
      <c r="A319" s="104" t="s">
        <v>819</v>
      </c>
      <c r="B319" s="56" t="s">
        <v>839</v>
      </c>
      <c r="C319" s="58" t="s">
        <v>840</v>
      </c>
      <c r="D319" s="245">
        <f>'7. Work and Rest Options'!P26</f>
        <v>0</v>
      </c>
      <c r="E319" s="245">
        <f>'7. Work and Rest Options'!O26</f>
        <v>0</v>
      </c>
      <c r="F319" s="245"/>
      <c r="G319" s="245"/>
      <c r="H319" s="245"/>
      <c r="I319" s="243"/>
    </row>
    <row r="320" spans="1:9" ht="45" x14ac:dyDescent="0.25">
      <c r="A320" s="104" t="s">
        <v>819</v>
      </c>
      <c r="B320" s="56" t="s">
        <v>841</v>
      </c>
      <c r="C320" s="58" t="s">
        <v>842</v>
      </c>
      <c r="D320" s="245">
        <f>'7. Work and Rest Options'!P27</f>
        <v>0</v>
      </c>
      <c r="E320" s="245">
        <f>'7. Work and Rest Options'!O27</f>
        <v>0</v>
      </c>
      <c r="F320" s="245"/>
      <c r="G320" s="245"/>
      <c r="H320" s="245"/>
      <c r="I320" s="243"/>
    </row>
    <row r="321" spans="1:9" ht="45" x14ac:dyDescent="0.25">
      <c r="A321" s="104" t="s">
        <v>819</v>
      </c>
      <c r="B321" s="56" t="s">
        <v>843</v>
      </c>
      <c r="C321" s="58" t="s">
        <v>844</v>
      </c>
      <c r="D321" s="245">
        <f>'7. Work and Rest Options'!P28</f>
        <v>0</v>
      </c>
      <c r="E321" s="245">
        <f>'7. Work and Rest Options'!O28</f>
        <v>0</v>
      </c>
      <c r="F321" s="245"/>
      <c r="G321" s="245"/>
      <c r="H321" s="245"/>
      <c r="I321" s="243"/>
    </row>
    <row r="322" spans="1:9" ht="30" x14ac:dyDescent="0.25">
      <c r="A322" s="104" t="s">
        <v>845</v>
      </c>
      <c r="B322" s="56" t="s">
        <v>846</v>
      </c>
      <c r="C322" s="58" t="s">
        <v>847</v>
      </c>
      <c r="D322" s="245">
        <f>'8. Approvals'!P7</f>
        <v>0</v>
      </c>
      <c r="E322" s="245">
        <f>'8. Approvals'!O7</f>
        <v>0</v>
      </c>
      <c r="F322" s="245"/>
      <c r="G322" s="245"/>
      <c r="H322" s="245"/>
      <c r="I322" s="243"/>
    </row>
    <row r="323" spans="1:9" ht="45" x14ac:dyDescent="0.25">
      <c r="A323" s="104" t="s">
        <v>845</v>
      </c>
      <c r="B323" s="56" t="s">
        <v>848</v>
      </c>
      <c r="C323" s="58" t="s">
        <v>849</v>
      </c>
      <c r="D323" s="245">
        <f>'8. Approvals'!P8</f>
        <v>0</v>
      </c>
      <c r="E323" s="245">
        <f>'8. Approvals'!O8</f>
        <v>0</v>
      </c>
      <c r="F323" s="245"/>
      <c r="G323" s="245"/>
      <c r="H323" s="245"/>
      <c r="I323" s="243"/>
    </row>
    <row r="324" spans="1:9" ht="75" x14ac:dyDescent="0.25">
      <c r="A324" s="104" t="s">
        <v>845</v>
      </c>
      <c r="B324" s="56" t="s">
        <v>850</v>
      </c>
      <c r="C324" s="58" t="s">
        <v>851</v>
      </c>
      <c r="D324" s="245">
        <f>'8. Approvals'!P9</f>
        <v>0</v>
      </c>
      <c r="E324" s="245">
        <f>'8. Approvals'!O9</f>
        <v>0</v>
      </c>
      <c r="F324" s="245"/>
      <c r="G324" s="245"/>
      <c r="H324" s="245"/>
      <c r="I324" s="243"/>
    </row>
    <row r="325" spans="1:9" ht="60" x14ac:dyDescent="0.25">
      <c r="A325" s="104" t="s">
        <v>845</v>
      </c>
      <c r="B325" s="56" t="s">
        <v>852</v>
      </c>
      <c r="C325" s="58" t="s">
        <v>853</v>
      </c>
      <c r="D325" s="245">
        <f>'8. Approvals'!P10</f>
        <v>0</v>
      </c>
      <c r="E325" s="245">
        <f>'8. Approvals'!O10</f>
        <v>0</v>
      </c>
      <c r="F325" s="245"/>
      <c r="G325" s="245"/>
      <c r="H325" s="245"/>
      <c r="I325" s="243"/>
    </row>
    <row r="326" spans="1:9" ht="75" x14ac:dyDescent="0.25">
      <c r="A326" s="104" t="s">
        <v>845</v>
      </c>
      <c r="B326" s="56" t="s">
        <v>854</v>
      </c>
      <c r="C326" s="58" t="s">
        <v>855</v>
      </c>
      <c r="D326" s="245">
        <f>'8. Approvals'!P11</f>
        <v>0</v>
      </c>
      <c r="E326" s="245">
        <f>'8. Approvals'!O11</f>
        <v>0</v>
      </c>
      <c r="F326" s="245"/>
      <c r="G326" s="245"/>
      <c r="H326" s="245"/>
      <c r="I326" s="243"/>
    </row>
    <row r="327" spans="1:9" ht="105" x14ac:dyDescent="0.25">
      <c r="A327" s="104" t="s">
        <v>845</v>
      </c>
      <c r="B327" s="56" t="s">
        <v>856</v>
      </c>
      <c r="C327" s="58" t="s">
        <v>857</v>
      </c>
      <c r="D327" s="245">
        <f>'8. Approvals'!P15</f>
        <v>0</v>
      </c>
      <c r="E327" s="245">
        <f>'8. Approvals'!O15</f>
        <v>0</v>
      </c>
      <c r="F327" s="245"/>
      <c r="G327" s="245"/>
      <c r="H327" s="245"/>
      <c r="I327" s="243"/>
    </row>
    <row r="328" spans="1:9" ht="105" x14ac:dyDescent="0.25">
      <c r="A328" s="104" t="s">
        <v>845</v>
      </c>
      <c r="B328" s="56" t="s">
        <v>858</v>
      </c>
      <c r="C328" s="58" t="s">
        <v>859</v>
      </c>
      <c r="D328" s="245">
        <f>'8. Approvals'!P19</f>
        <v>0</v>
      </c>
      <c r="E328" s="245">
        <f>'8. Approvals'!O19</f>
        <v>0</v>
      </c>
      <c r="F328" s="245"/>
      <c r="G328" s="245"/>
      <c r="H328" s="245"/>
      <c r="I328" s="243"/>
    </row>
    <row r="329" spans="1:9" ht="90" x14ac:dyDescent="0.25">
      <c r="A329" s="104" t="s">
        <v>845</v>
      </c>
      <c r="B329" s="56" t="s">
        <v>860</v>
      </c>
      <c r="C329" s="58" t="s">
        <v>861</v>
      </c>
      <c r="D329" s="245">
        <f>'8. Approvals'!P23</f>
        <v>0</v>
      </c>
      <c r="E329" s="245">
        <f>'8. Approvals'!O23</f>
        <v>0</v>
      </c>
      <c r="F329" s="245"/>
      <c r="G329" s="245"/>
      <c r="H329" s="245"/>
      <c r="I329" s="243"/>
    </row>
    <row r="330" spans="1:9" ht="75" x14ac:dyDescent="0.25">
      <c r="A330" s="104" t="s">
        <v>845</v>
      </c>
      <c r="B330" s="56" t="s">
        <v>862</v>
      </c>
      <c r="C330" s="58" t="s">
        <v>863</v>
      </c>
      <c r="D330" s="245">
        <f>'8. Approvals'!P24</f>
        <v>0</v>
      </c>
      <c r="E330" s="245">
        <f>'8. Approvals'!O24</f>
        <v>0</v>
      </c>
      <c r="F330" s="245"/>
      <c r="G330" s="245"/>
      <c r="H330" s="245"/>
      <c r="I330" s="243"/>
    </row>
    <row r="331" spans="1:9" s="102" customFormat="1" ht="45" x14ac:dyDescent="0.25">
      <c r="A331" s="101" t="s">
        <v>87</v>
      </c>
      <c r="B331" s="108" t="s">
        <v>864</v>
      </c>
      <c r="C331" s="109" t="s">
        <v>865</v>
      </c>
      <c r="D331" s="110" t="s">
        <v>238</v>
      </c>
      <c r="E331" s="111" t="s">
        <v>290</v>
      </c>
      <c r="F331" s="110" t="s">
        <v>291</v>
      </c>
      <c r="G331" s="110" t="s">
        <v>292</v>
      </c>
      <c r="H331" s="110" t="s">
        <v>292</v>
      </c>
      <c r="I331" s="112" t="s">
        <v>292</v>
      </c>
    </row>
  </sheetData>
  <mergeCells count="4">
    <mergeCell ref="B18:D18"/>
    <mergeCell ref="B3:D3"/>
    <mergeCell ref="C8:D8"/>
    <mergeCell ref="B14:D14"/>
  </mergeCells>
  <conditionalFormatting sqref="B27:B35">
    <cfRule type="containsText" dxfId="142" priority="1" operator="containsText" text="Rejected">
      <formula>NOT(ISERROR(SEARCH("Rejected",B27)))</formula>
    </cfRule>
    <cfRule type="containsText" dxfId="141" priority="2" operator="containsText" text="Verified">
      <formula>NOT(ISERROR(SEARCH("Verified",B27)))</formula>
    </cfRule>
    <cfRule type="containsText" dxfId="140" priority="3" operator="containsText" text="Not Applicable">
      <formula>NOT(ISERROR(SEARCH("Not Applicable",B27)))</formula>
    </cfRule>
    <cfRule type="cellIs" dxfId="139" priority="10" operator="equal">
      <formula>"Rejected"</formula>
    </cfRule>
  </conditionalFormatting>
  <conditionalFormatting sqref="C27:D27">
    <cfRule type="cellIs" dxfId="138" priority="9" operator="equal">
      <formula>"Rejected"</formula>
    </cfRule>
  </conditionalFormatting>
  <conditionalFormatting sqref="C35:D35">
    <cfRule type="cellIs" dxfId="137" priority="8" operator="equal">
      <formula>"Rejected"</formula>
    </cfRule>
  </conditionalFormatting>
  <conditionalFormatting sqref="D37:D331">
    <cfRule type="containsText" dxfId="136" priority="4" operator="containsText" text="Information Required">
      <formula>NOT(ISERROR(SEARCH("Information Required",D37)))</formula>
    </cfRule>
    <cfRule type="containsText" dxfId="135" priority="5" operator="containsText" text="Rejected">
      <formula>NOT(ISERROR(SEARCH("Rejected",D37)))</formula>
    </cfRule>
    <cfRule type="containsText" dxfId="134" priority="6" operator="containsText" text="Verified">
      <formula>NOT(ISERROR(SEARCH("Verified",D37)))</formula>
    </cfRule>
    <cfRule type="containsText" dxfId="133" priority="7" operator="containsText" text="Not Applicable">
      <formula>NOT(ISERROR(SEARCH("Not Applicable",D37)))</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3BF68302-6EC1-4761-8893-3B43AB9FC5E6}">
          <x14:formula1>
            <xm:f>List!$B$1:$B$4</xm:f>
          </x14:formula1>
          <xm:sqref>D331 D38:D39</xm:sqref>
        </x14:dataValidation>
        <x14:dataValidation type="list" allowBlank="1" showInputMessage="1" showErrorMessage="1" xr:uid="{C91C66E0-2A4A-43DA-B6DF-E5479F6153A3}">
          <x14:formula1>
            <xm:f>List!$B$1:$B$5</xm:f>
          </x14:formula1>
          <xm:sqref>B27:B35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AD4D1-84F3-4FCB-BB87-A81F57E16970}">
  <sheetPr>
    <tabColor rgb="FF0F2D52"/>
  </sheetPr>
  <dimension ref="A1:J31"/>
  <sheetViews>
    <sheetView zoomScaleNormal="100" workbookViewId="0">
      <pane ySplit="5" topLeftCell="A7" activePane="bottomLeft" state="frozen"/>
      <selection pane="bottomLeft" activeCell="N9" sqref="N9"/>
    </sheetView>
  </sheetViews>
  <sheetFormatPr defaultColWidth="9.140625" defaultRowHeight="15" x14ac:dyDescent="0.25"/>
  <cols>
    <col min="1" max="1" width="13.7109375" style="90" customWidth="1"/>
    <col min="2" max="2" width="37" style="91" customWidth="1"/>
    <col min="3" max="3" width="38.42578125" style="91" customWidth="1"/>
    <col min="4" max="7" width="6.7109375" style="91" customWidth="1"/>
    <col min="8" max="8" width="30.28515625" style="91" customWidth="1"/>
    <col min="9" max="9" width="25.5703125" style="93" customWidth="1"/>
    <col min="10" max="10" width="30.42578125" style="93" customWidth="1"/>
    <col min="11" max="16384" width="9.140625" style="93"/>
  </cols>
  <sheetData>
    <row r="1" spans="1:10" s="62" customFormat="1" ht="18.75" x14ac:dyDescent="0.25">
      <c r="A1" s="59" t="s">
        <v>866</v>
      </c>
      <c r="B1" s="243"/>
      <c r="C1" s="243"/>
      <c r="D1" s="243"/>
      <c r="E1" s="243"/>
      <c r="F1" s="243"/>
      <c r="G1" s="243"/>
      <c r="H1" s="243"/>
      <c r="I1" s="243"/>
      <c r="J1" s="243"/>
    </row>
    <row r="2" spans="1:10" s="62" customFormat="1" ht="18.75" x14ac:dyDescent="0.3">
      <c r="A2" s="94" t="s">
        <v>867</v>
      </c>
      <c r="B2" s="243"/>
      <c r="C2" s="243"/>
      <c r="D2" s="243"/>
      <c r="E2" s="243"/>
      <c r="F2" s="243"/>
      <c r="G2" s="243"/>
      <c r="H2" s="243"/>
      <c r="I2" s="243"/>
      <c r="J2" s="243"/>
    </row>
    <row r="3" spans="1:10" s="62" customFormat="1" ht="15.75" thickBot="1" x14ac:dyDescent="0.3">
      <c r="A3" s="243"/>
      <c r="B3" s="243"/>
      <c r="C3" s="243"/>
      <c r="D3" s="243"/>
      <c r="E3" s="243"/>
      <c r="F3" s="243"/>
      <c r="G3" s="243"/>
      <c r="H3" s="243"/>
      <c r="I3" s="243"/>
      <c r="J3" s="243"/>
    </row>
    <row r="4" spans="1:10" s="62" customFormat="1" ht="31.5" customHeight="1" thickBot="1" x14ac:dyDescent="0.3">
      <c r="A4" s="360" t="s">
        <v>246</v>
      </c>
      <c r="B4" s="361"/>
      <c r="C4" s="362"/>
      <c r="D4" s="368" t="s">
        <v>247</v>
      </c>
      <c r="E4" s="369"/>
      <c r="F4" s="369"/>
      <c r="G4" s="369"/>
      <c r="H4" s="369"/>
      <c r="I4" s="369"/>
      <c r="J4" s="369"/>
    </row>
    <row r="5" spans="1:10" s="62" customFormat="1" ht="45" x14ac:dyDescent="0.25">
      <c r="A5" s="363"/>
      <c r="B5" s="363"/>
      <c r="C5" s="364"/>
      <c r="D5" s="149" t="s">
        <v>249</v>
      </c>
      <c r="E5" s="149" t="s">
        <v>250</v>
      </c>
      <c r="F5" s="149" t="s">
        <v>251</v>
      </c>
      <c r="G5" s="150" t="s">
        <v>252</v>
      </c>
      <c r="H5" s="151" t="s">
        <v>253</v>
      </c>
      <c r="I5" s="152" t="s">
        <v>254</v>
      </c>
      <c r="J5" s="152" t="s">
        <v>255</v>
      </c>
    </row>
    <row r="6" spans="1:10" s="62" customFormat="1" x14ac:dyDescent="0.25">
      <c r="A6" s="82" t="s">
        <v>868</v>
      </c>
      <c r="B6" s="267"/>
      <c r="C6" s="268"/>
      <c r="D6" s="253"/>
      <c r="E6" s="262"/>
      <c r="F6" s="262"/>
      <c r="G6" s="262"/>
      <c r="H6" s="356"/>
      <c r="I6" s="356"/>
      <c r="J6" s="357"/>
    </row>
    <row r="7" spans="1:10" s="62" customFormat="1" ht="156.75" customHeight="1" x14ac:dyDescent="0.25">
      <c r="A7" s="141" t="s">
        <v>869</v>
      </c>
      <c r="B7" s="365" t="s">
        <v>870</v>
      </c>
      <c r="C7" s="366"/>
      <c r="D7" s="358" t="s">
        <v>871</v>
      </c>
      <c r="E7" s="359"/>
      <c r="F7" s="359"/>
      <c r="G7" s="359"/>
      <c r="H7" s="359"/>
      <c r="I7" s="359"/>
      <c r="J7" s="359"/>
    </row>
    <row r="8" spans="1:10" s="62" customFormat="1" ht="50.25" customHeight="1" x14ac:dyDescent="0.25">
      <c r="A8" s="85" t="s">
        <v>872</v>
      </c>
      <c r="B8" s="346" t="s">
        <v>873</v>
      </c>
      <c r="C8" s="367"/>
      <c r="D8" s="358"/>
      <c r="E8" s="359"/>
      <c r="F8" s="359"/>
      <c r="G8" s="359"/>
      <c r="H8" s="359"/>
      <c r="I8" s="359"/>
      <c r="J8" s="359"/>
    </row>
    <row r="9" spans="1:10" s="62" customFormat="1" ht="82.5" customHeight="1" x14ac:dyDescent="0.25">
      <c r="A9" s="85" t="s">
        <v>874</v>
      </c>
      <c r="B9" s="346" t="s">
        <v>875</v>
      </c>
      <c r="C9" s="367"/>
      <c r="D9" s="358"/>
      <c r="E9" s="359"/>
      <c r="F9" s="359"/>
      <c r="G9" s="359"/>
      <c r="H9" s="359"/>
      <c r="I9" s="359"/>
      <c r="J9" s="359"/>
    </row>
    <row r="10" spans="1:10" s="62" customFormat="1" ht="51" customHeight="1" x14ac:dyDescent="0.25">
      <c r="A10" s="85" t="s">
        <v>876</v>
      </c>
      <c r="B10" s="346" t="s">
        <v>877</v>
      </c>
      <c r="C10" s="367"/>
      <c r="D10" s="358"/>
      <c r="E10" s="359"/>
      <c r="F10" s="359"/>
      <c r="G10" s="359"/>
      <c r="H10" s="359"/>
      <c r="I10" s="359"/>
      <c r="J10" s="359"/>
    </row>
    <row r="11" spans="1:10" s="62" customFormat="1" x14ac:dyDescent="0.25">
      <c r="A11" s="82" t="s">
        <v>878</v>
      </c>
      <c r="B11" s="267"/>
      <c r="C11" s="268"/>
      <c r="D11" s="253"/>
      <c r="E11" s="262"/>
      <c r="F11" s="262"/>
      <c r="G11" s="262"/>
      <c r="H11" s="356"/>
      <c r="I11" s="356"/>
      <c r="J11" s="357"/>
    </row>
    <row r="12" spans="1:10" s="62" customFormat="1" ht="66.75" customHeight="1" x14ac:dyDescent="0.25">
      <c r="A12" s="85" t="s">
        <v>879</v>
      </c>
      <c r="B12" s="370" t="s">
        <v>880</v>
      </c>
      <c r="C12" s="346"/>
      <c r="D12" s="358" t="s">
        <v>871</v>
      </c>
      <c r="E12" s="359"/>
      <c r="F12" s="359"/>
      <c r="G12" s="359"/>
      <c r="H12" s="359"/>
      <c r="I12" s="359"/>
      <c r="J12" s="359"/>
    </row>
    <row r="13" spans="1:10" s="62" customFormat="1" x14ac:dyDescent="0.25">
      <c r="A13" s="82" t="s">
        <v>881</v>
      </c>
      <c r="B13" s="267"/>
      <c r="C13" s="268"/>
      <c r="D13" s="253"/>
      <c r="E13" s="262"/>
      <c r="F13" s="262"/>
      <c r="G13" s="262"/>
      <c r="H13" s="356"/>
      <c r="I13" s="356"/>
      <c r="J13" s="357"/>
    </row>
    <row r="14" spans="1:10" s="62" customFormat="1" ht="84" customHeight="1" x14ac:dyDescent="0.25">
      <c r="A14" s="85" t="s">
        <v>882</v>
      </c>
      <c r="B14" s="370" t="s">
        <v>883</v>
      </c>
      <c r="C14" s="346"/>
      <c r="D14" s="358" t="s">
        <v>871</v>
      </c>
      <c r="E14" s="359"/>
      <c r="F14" s="359"/>
      <c r="G14" s="359"/>
      <c r="H14" s="359"/>
      <c r="I14" s="359"/>
      <c r="J14" s="359"/>
    </row>
    <row r="15" spans="1:10" s="62" customFormat="1" ht="24.95" customHeight="1" x14ac:dyDescent="0.25">
      <c r="A15" s="85" t="s">
        <v>884</v>
      </c>
      <c r="B15" s="370" t="s">
        <v>885</v>
      </c>
      <c r="C15" s="346"/>
      <c r="D15" s="358"/>
      <c r="E15" s="359"/>
      <c r="F15" s="359"/>
      <c r="G15" s="359"/>
      <c r="H15" s="359"/>
      <c r="I15" s="359"/>
      <c r="J15" s="359"/>
    </row>
    <row r="16" spans="1:10" s="62" customFormat="1" ht="24.95" customHeight="1" x14ac:dyDescent="0.25">
      <c r="A16" s="85" t="s">
        <v>886</v>
      </c>
      <c r="B16" s="370" t="s">
        <v>887</v>
      </c>
      <c r="C16" s="346"/>
      <c r="D16" s="358"/>
      <c r="E16" s="359"/>
      <c r="F16" s="359"/>
      <c r="G16" s="359"/>
      <c r="H16" s="359"/>
      <c r="I16" s="359"/>
      <c r="J16" s="359"/>
    </row>
    <row r="17" spans="1:10" s="62" customFormat="1" ht="24.95" customHeight="1" x14ac:dyDescent="0.25">
      <c r="A17" s="85" t="s">
        <v>888</v>
      </c>
      <c r="B17" s="370" t="s">
        <v>889</v>
      </c>
      <c r="C17" s="346"/>
      <c r="D17" s="358"/>
      <c r="E17" s="359"/>
      <c r="F17" s="359"/>
      <c r="G17" s="359"/>
      <c r="H17" s="359"/>
      <c r="I17" s="359"/>
      <c r="J17" s="359"/>
    </row>
    <row r="18" spans="1:10" s="62" customFormat="1" ht="24.95" customHeight="1" x14ac:dyDescent="0.25">
      <c r="A18" s="85" t="s">
        <v>890</v>
      </c>
      <c r="B18" s="370" t="s">
        <v>891</v>
      </c>
      <c r="C18" s="346"/>
      <c r="D18" s="358"/>
      <c r="E18" s="359"/>
      <c r="F18" s="359"/>
      <c r="G18" s="359"/>
      <c r="H18" s="359"/>
      <c r="I18" s="359"/>
      <c r="J18" s="359"/>
    </row>
    <row r="19" spans="1:10" s="62" customFormat="1" ht="24.95" customHeight="1" x14ac:dyDescent="0.25">
      <c r="A19" s="85" t="s">
        <v>892</v>
      </c>
      <c r="B19" s="370" t="s">
        <v>893</v>
      </c>
      <c r="C19" s="346"/>
      <c r="D19" s="358"/>
      <c r="E19" s="359"/>
      <c r="F19" s="359"/>
      <c r="G19" s="359"/>
      <c r="H19" s="359"/>
      <c r="I19" s="359"/>
      <c r="J19" s="359"/>
    </row>
    <row r="20" spans="1:10" s="62" customFormat="1" ht="24.95" customHeight="1" x14ac:dyDescent="0.25">
      <c r="A20" s="85" t="s">
        <v>894</v>
      </c>
      <c r="B20" s="370" t="s">
        <v>895</v>
      </c>
      <c r="C20" s="346"/>
      <c r="D20" s="358"/>
      <c r="E20" s="359"/>
      <c r="F20" s="359"/>
      <c r="G20" s="359"/>
      <c r="H20" s="359"/>
      <c r="I20" s="359"/>
      <c r="J20" s="359"/>
    </row>
    <row r="21" spans="1:10" s="62" customFormat="1" ht="41.25" customHeight="1" x14ac:dyDescent="0.25">
      <c r="A21" s="85" t="s">
        <v>896</v>
      </c>
      <c r="B21" s="370" t="s">
        <v>897</v>
      </c>
      <c r="C21" s="346"/>
      <c r="D21" s="358"/>
      <c r="E21" s="359"/>
      <c r="F21" s="359"/>
      <c r="G21" s="359"/>
      <c r="H21" s="359"/>
      <c r="I21" s="359"/>
      <c r="J21" s="359"/>
    </row>
    <row r="22" spans="1:10" s="62" customFormat="1" ht="24.95" customHeight="1" x14ac:dyDescent="0.25">
      <c r="A22" s="371" t="s">
        <v>898</v>
      </c>
      <c r="B22" s="372"/>
      <c r="C22" s="373"/>
      <c r="D22" s="358"/>
      <c r="E22" s="359"/>
      <c r="F22" s="359"/>
      <c r="G22" s="359"/>
      <c r="H22" s="359"/>
      <c r="I22" s="359"/>
      <c r="J22" s="359"/>
    </row>
    <row r="23" spans="1:10" s="62" customFormat="1" ht="24.95" customHeight="1" x14ac:dyDescent="0.25">
      <c r="A23" s="85" t="s">
        <v>899</v>
      </c>
      <c r="B23" s="370" t="s">
        <v>900</v>
      </c>
      <c r="C23" s="346"/>
      <c r="D23" s="358"/>
      <c r="E23" s="359"/>
      <c r="F23" s="359"/>
      <c r="G23" s="359"/>
      <c r="H23" s="359"/>
      <c r="I23" s="359"/>
      <c r="J23" s="359"/>
    </row>
    <row r="24" spans="1:10" s="62" customFormat="1" ht="40.5" customHeight="1" x14ac:dyDescent="0.25">
      <c r="A24" s="85" t="s">
        <v>901</v>
      </c>
      <c r="B24" s="370" t="s">
        <v>902</v>
      </c>
      <c r="C24" s="346"/>
      <c r="D24" s="358"/>
      <c r="E24" s="359"/>
      <c r="F24" s="359"/>
      <c r="G24" s="359"/>
      <c r="H24" s="359"/>
      <c r="I24" s="359"/>
      <c r="J24" s="359"/>
    </row>
    <row r="25" spans="1:10" s="62" customFormat="1" ht="39.75" customHeight="1" x14ac:dyDescent="0.25">
      <c r="A25" s="85" t="s">
        <v>903</v>
      </c>
      <c r="B25" s="370" t="s">
        <v>904</v>
      </c>
      <c r="C25" s="346"/>
      <c r="D25" s="358"/>
      <c r="E25" s="359"/>
      <c r="F25" s="359"/>
      <c r="G25" s="359"/>
      <c r="H25" s="359"/>
      <c r="I25" s="359"/>
      <c r="J25" s="359"/>
    </row>
    <row r="26" spans="1:10" s="62" customFormat="1" ht="37.5" customHeight="1" x14ac:dyDescent="0.25">
      <c r="A26" s="85" t="s">
        <v>905</v>
      </c>
      <c r="B26" s="370" t="s">
        <v>906</v>
      </c>
      <c r="C26" s="346"/>
      <c r="D26" s="358"/>
      <c r="E26" s="359"/>
      <c r="F26" s="359"/>
      <c r="G26" s="359"/>
      <c r="H26" s="359"/>
      <c r="I26" s="359"/>
      <c r="J26" s="359"/>
    </row>
    <row r="27" spans="1:10" s="62" customFormat="1" ht="34.5" customHeight="1" x14ac:dyDescent="0.25">
      <c r="A27" s="85" t="s">
        <v>907</v>
      </c>
      <c r="B27" s="370" t="s">
        <v>908</v>
      </c>
      <c r="C27" s="346"/>
      <c r="D27" s="358"/>
      <c r="E27" s="359"/>
      <c r="F27" s="359"/>
      <c r="G27" s="359"/>
      <c r="H27" s="359"/>
      <c r="I27" s="359"/>
      <c r="J27" s="359"/>
    </row>
    <row r="28" spans="1:10" s="62" customFormat="1" ht="51.75" customHeight="1" x14ac:dyDescent="0.25">
      <c r="A28" s="85" t="s">
        <v>909</v>
      </c>
      <c r="B28" s="370" t="s">
        <v>910</v>
      </c>
      <c r="C28" s="346"/>
      <c r="D28" s="358"/>
      <c r="E28" s="359"/>
      <c r="F28" s="359"/>
      <c r="G28" s="359"/>
      <c r="H28" s="359"/>
      <c r="I28" s="359"/>
      <c r="J28" s="359"/>
    </row>
    <row r="29" spans="1:10" s="62" customFormat="1" ht="48" customHeight="1" x14ac:dyDescent="0.25">
      <c r="A29" s="85" t="s">
        <v>911</v>
      </c>
      <c r="B29" s="370" t="s">
        <v>912</v>
      </c>
      <c r="C29" s="346"/>
      <c r="D29" s="358"/>
      <c r="E29" s="359"/>
      <c r="F29" s="359"/>
      <c r="G29" s="359"/>
      <c r="H29" s="359"/>
      <c r="I29" s="359"/>
      <c r="J29" s="359"/>
    </row>
    <row r="30" spans="1:10" s="62" customFormat="1" ht="35.25" customHeight="1" x14ac:dyDescent="0.25">
      <c r="A30" s="85" t="s">
        <v>913</v>
      </c>
      <c r="B30" s="370" t="s">
        <v>914</v>
      </c>
      <c r="C30" s="346"/>
      <c r="D30" s="358"/>
      <c r="E30" s="359"/>
      <c r="F30" s="359"/>
      <c r="G30" s="359"/>
      <c r="H30" s="359"/>
      <c r="I30" s="359"/>
      <c r="J30" s="359"/>
    </row>
    <row r="31" spans="1:10" s="62" customFormat="1" ht="52.5" customHeight="1" x14ac:dyDescent="0.25">
      <c r="A31" s="85" t="s">
        <v>915</v>
      </c>
      <c r="B31" s="370" t="s">
        <v>916</v>
      </c>
      <c r="C31" s="346"/>
      <c r="D31" s="358"/>
      <c r="E31" s="359"/>
      <c r="F31" s="359"/>
      <c r="G31" s="359"/>
      <c r="H31" s="359"/>
      <c r="I31" s="359"/>
      <c r="J31" s="359"/>
    </row>
  </sheetData>
  <sheetProtection algorithmName="SHA-512" hashValue="VG1LNdbg6ihYDBUQtJ35QMEH4i/bzOucMOGH+siNpyTNIZmvOf6Z64GNuFCW1Mmhl5y1lfDYKh5PcdJTwvitAg==" saltValue="b78VbVgv1mVNr9w4BR1XeA==" spinCount="100000" sheet="1" objects="1" scenarios="1" selectLockedCells="1"/>
  <mergeCells count="32">
    <mergeCell ref="B14:C14"/>
    <mergeCell ref="B15:C15"/>
    <mergeCell ref="B16:C16"/>
    <mergeCell ref="B17:C17"/>
    <mergeCell ref="B30:C30"/>
    <mergeCell ref="B18:C18"/>
    <mergeCell ref="B19:C19"/>
    <mergeCell ref="B20:C20"/>
    <mergeCell ref="B21:C21"/>
    <mergeCell ref="B23:C23"/>
    <mergeCell ref="B24:C24"/>
    <mergeCell ref="A22:C22"/>
    <mergeCell ref="B25:C25"/>
    <mergeCell ref="B26:C26"/>
    <mergeCell ref="B28:C28"/>
    <mergeCell ref="B29:C29"/>
    <mergeCell ref="H11:J11"/>
    <mergeCell ref="H13:J13"/>
    <mergeCell ref="D12:J12"/>
    <mergeCell ref="D14:J31"/>
    <mergeCell ref="A4:C4"/>
    <mergeCell ref="A5:C5"/>
    <mergeCell ref="B7:C7"/>
    <mergeCell ref="B9:C9"/>
    <mergeCell ref="D4:J4"/>
    <mergeCell ref="H6:J6"/>
    <mergeCell ref="D7:J10"/>
    <mergeCell ref="B12:C12"/>
    <mergeCell ref="B8:C8"/>
    <mergeCell ref="B10:C10"/>
    <mergeCell ref="B31:C31"/>
    <mergeCell ref="B27:C2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49BF4-DBB9-48AB-B094-A2DBF27FB50A}">
  <sheetPr>
    <tabColor rgb="FF0F2D52"/>
  </sheetPr>
  <dimension ref="A1:R143"/>
  <sheetViews>
    <sheetView zoomScaleNormal="100" workbookViewId="0">
      <pane ySplit="5" topLeftCell="A6" activePane="bottomLeft" state="frozen"/>
      <selection activeCell="G51" sqref="G51"/>
      <selection pane="bottomLeft" activeCell="D141" sqref="D141"/>
    </sheetView>
  </sheetViews>
  <sheetFormatPr defaultColWidth="9.140625" defaultRowHeight="15" x14ac:dyDescent="0.25"/>
  <cols>
    <col min="1" max="1" width="11.85546875" style="90" customWidth="1"/>
    <col min="2" max="2" width="61.42578125" style="91" customWidth="1"/>
    <col min="3" max="3" width="58.5703125" style="91" customWidth="1"/>
    <col min="4" max="4" width="7.42578125" style="91" customWidth="1"/>
    <col min="5" max="5" width="5.5703125" style="91" customWidth="1"/>
    <col min="6" max="7" width="5.7109375" style="91" customWidth="1"/>
    <col min="8" max="9" width="34.140625" style="91" customWidth="1"/>
    <col min="10" max="10" width="42.42578125" style="91" customWidth="1"/>
    <col min="11" max="11" width="6.140625" style="187" hidden="1" customWidth="1"/>
    <col min="12" max="12" width="7.140625" style="187" hidden="1" customWidth="1"/>
    <col min="13" max="14" width="5.7109375" style="188" hidden="1" customWidth="1"/>
    <col min="15" max="15" width="50.7109375" style="188" hidden="1" customWidth="1"/>
    <col min="16" max="16" width="32.42578125" style="188" hidden="1" customWidth="1"/>
    <col min="17" max="18" width="5.7109375" style="91" customWidth="1"/>
    <col min="19" max="16384" width="9.140625" style="93"/>
  </cols>
  <sheetData>
    <row r="1" spans="1:16" s="186" customFormat="1" ht="18.75" x14ac:dyDescent="0.25">
      <c r="A1" s="59" t="s">
        <v>917</v>
      </c>
      <c r="B1" s="270"/>
      <c r="C1" s="270"/>
      <c r="D1" s="270"/>
      <c r="E1" s="270"/>
      <c r="F1" s="270"/>
      <c r="G1" s="270"/>
      <c r="H1" s="270"/>
      <c r="I1" s="270"/>
      <c r="J1" s="270"/>
      <c r="K1" s="271"/>
      <c r="L1" s="271"/>
      <c r="M1" s="271"/>
      <c r="N1" s="271"/>
      <c r="O1" s="271"/>
      <c r="P1" s="271"/>
    </row>
    <row r="2" spans="1:16" s="186" customFormat="1" ht="18.75" x14ac:dyDescent="0.25">
      <c r="A2" s="175" t="s">
        <v>918</v>
      </c>
      <c r="B2" s="270"/>
      <c r="C2" s="270"/>
      <c r="D2" s="270"/>
      <c r="E2" s="270"/>
      <c r="F2" s="270"/>
      <c r="G2" s="270"/>
      <c r="H2" s="270"/>
      <c r="I2" s="270"/>
      <c r="J2" s="270"/>
      <c r="K2" s="271"/>
      <c r="L2" s="271"/>
      <c r="M2" s="271"/>
      <c r="N2" s="271"/>
      <c r="O2" s="271"/>
      <c r="P2" s="271"/>
    </row>
    <row r="3" spans="1:16" s="186" customFormat="1" ht="15.75" thickBot="1" x14ac:dyDescent="0.3">
      <c r="A3" s="270"/>
      <c r="B3" s="270"/>
      <c r="C3" s="270"/>
      <c r="D3" s="270"/>
      <c r="E3" s="270"/>
      <c r="F3" s="270"/>
      <c r="G3" s="270"/>
      <c r="H3" s="270"/>
      <c r="I3" s="270"/>
      <c r="J3" s="270"/>
      <c r="K3" s="271"/>
      <c r="L3" s="271"/>
      <c r="M3" s="271"/>
      <c r="N3" s="271"/>
      <c r="O3" s="271"/>
      <c r="P3" s="271"/>
    </row>
    <row r="4" spans="1:16" s="186" customFormat="1" ht="31.5" customHeight="1" thickBot="1" x14ac:dyDescent="0.3">
      <c r="A4" s="176" t="s">
        <v>246</v>
      </c>
      <c r="B4" s="177"/>
      <c r="C4" s="178"/>
      <c r="D4" s="374"/>
      <c r="E4" s="375"/>
      <c r="F4" s="375"/>
      <c r="G4" s="376"/>
      <c r="H4" s="190"/>
      <c r="I4" s="191" t="s">
        <v>247</v>
      </c>
      <c r="J4" s="179"/>
      <c r="K4" s="166"/>
      <c r="L4" s="166"/>
      <c r="M4" s="166"/>
      <c r="N4" s="166"/>
      <c r="O4" s="166" t="s">
        <v>248</v>
      </c>
      <c r="P4" s="166"/>
    </row>
    <row r="5" spans="1:16" s="186" customFormat="1" ht="30.75" thickBot="1" x14ac:dyDescent="0.3">
      <c r="A5" s="180"/>
      <c r="B5" s="180"/>
      <c r="C5" s="181"/>
      <c r="D5" s="70" t="s">
        <v>249</v>
      </c>
      <c r="E5" s="70" t="s">
        <v>250</v>
      </c>
      <c r="F5" s="70" t="s">
        <v>251</v>
      </c>
      <c r="G5" s="71" t="s">
        <v>252</v>
      </c>
      <c r="H5" s="72" t="s">
        <v>253</v>
      </c>
      <c r="I5" s="73" t="s">
        <v>254</v>
      </c>
      <c r="J5" s="73" t="s">
        <v>255</v>
      </c>
      <c r="K5" s="182" t="s">
        <v>249</v>
      </c>
      <c r="L5" s="182" t="s">
        <v>250</v>
      </c>
      <c r="M5" s="182" t="s">
        <v>251</v>
      </c>
      <c r="N5" s="183" t="s">
        <v>252</v>
      </c>
      <c r="O5" s="184" t="s">
        <v>256</v>
      </c>
      <c r="P5" s="185" t="s">
        <v>257</v>
      </c>
    </row>
    <row r="6" spans="1:16" s="186" customFormat="1" ht="15.75" thickBot="1" x14ac:dyDescent="0.3">
      <c r="A6" s="82" t="s">
        <v>919</v>
      </c>
      <c r="B6" s="83"/>
      <c r="C6" s="192" t="s">
        <v>260</v>
      </c>
      <c r="D6" s="380"/>
      <c r="E6" s="381"/>
      <c r="F6" s="381"/>
      <c r="G6" s="381"/>
      <c r="H6" s="381"/>
      <c r="I6" s="381"/>
      <c r="J6" s="382"/>
      <c r="K6" s="387"/>
      <c r="L6" s="388"/>
      <c r="M6" s="388"/>
      <c r="N6" s="388"/>
      <c r="O6" s="388"/>
      <c r="P6" s="388"/>
    </row>
    <row r="7" spans="1:16" s="186" customFormat="1" ht="56.25" customHeight="1" x14ac:dyDescent="0.25">
      <c r="A7" s="173" t="s">
        <v>920</v>
      </c>
      <c r="B7" s="256" t="s">
        <v>921</v>
      </c>
      <c r="C7" s="401" t="s">
        <v>922</v>
      </c>
      <c r="D7" s="402"/>
      <c r="E7" s="402"/>
      <c r="F7" s="402"/>
      <c r="G7" s="402"/>
      <c r="H7" s="402"/>
      <c r="I7" s="402"/>
      <c r="J7" s="403"/>
      <c r="K7" s="389" t="s">
        <v>923</v>
      </c>
      <c r="L7" s="390"/>
      <c r="M7" s="390"/>
      <c r="N7" s="390"/>
      <c r="O7" s="390"/>
      <c r="P7" s="391"/>
    </row>
    <row r="8" spans="1:16" s="186" customFormat="1" ht="55.5" customHeight="1" x14ac:dyDescent="0.25">
      <c r="A8" s="173" t="s">
        <v>924</v>
      </c>
      <c r="B8" s="256" t="s">
        <v>925</v>
      </c>
      <c r="C8" s="401"/>
      <c r="D8" s="402"/>
      <c r="E8" s="402"/>
      <c r="F8" s="402"/>
      <c r="G8" s="402"/>
      <c r="H8" s="402"/>
      <c r="I8" s="402"/>
      <c r="J8" s="403"/>
      <c r="K8" s="392"/>
      <c r="L8" s="393"/>
      <c r="M8" s="393"/>
      <c r="N8" s="393"/>
      <c r="O8" s="393"/>
      <c r="P8" s="394"/>
    </row>
    <row r="9" spans="1:16" s="186" customFormat="1" ht="57" customHeight="1" x14ac:dyDescent="0.25">
      <c r="A9" s="173" t="s">
        <v>926</v>
      </c>
      <c r="B9" s="256" t="s">
        <v>927</v>
      </c>
      <c r="C9" s="401"/>
      <c r="D9" s="402"/>
      <c r="E9" s="402"/>
      <c r="F9" s="402"/>
      <c r="G9" s="402"/>
      <c r="H9" s="402"/>
      <c r="I9" s="402"/>
      <c r="J9" s="403"/>
      <c r="K9" s="392"/>
      <c r="L9" s="393"/>
      <c r="M9" s="393"/>
      <c r="N9" s="393"/>
      <c r="O9" s="393"/>
      <c r="P9" s="394"/>
    </row>
    <row r="10" spans="1:16" s="186" customFormat="1" ht="56.25" customHeight="1" x14ac:dyDescent="0.25">
      <c r="A10" s="173" t="s">
        <v>928</v>
      </c>
      <c r="B10" s="256" t="s">
        <v>929</v>
      </c>
      <c r="C10" s="401"/>
      <c r="D10" s="402"/>
      <c r="E10" s="402"/>
      <c r="F10" s="402"/>
      <c r="G10" s="402"/>
      <c r="H10" s="402"/>
      <c r="I10" s="402"/>
      <c r="J10" s="403"/>
      <c r="K10" s="392"/>
      <c r="L10" s="393"/>
      <c r="M10" s="393"/>
      <c r="N10" s="393"/>
      <c r="O10" s="393"/>
      <c r="P10" s="394"/>
    </row>
    <row r="11" spans="1:16" s="186" customFormat="1" ht="57.75" customHeight="1" x14ac:dyDescent="0.25">
      <c r="A11" s="173" t="s">
        <v>930</v>
      </c>
      <c r="B11" s="256" t="s">
        <v>931</v>
      </c>
      <c r="C11" s="401"/>
      <c r="D11" s="402"/>
      <c r="E11" s="402"/>
      <c r="F11" s="402"/>
      <c r="G11" s="402"/>
      <c r="H11" s="402"/>
      <c r="I11" s="402"/>
      <c r="J11" s="403"/>
      <c r="K11" s="392"/>
      <c r="L11" s="393"/>
      <c r="M11" s="393"/>
      <c r="N11" s="393"/>
      <c r="O11" s="393"/>
      <c r="P11" s="394"/>
    </row>
    <row r="12" spans="1:16" s="186" customFormat="1" ht="54" customHeight="1" x14ac:dyDescent="0.25">
      <c r="A12" s="173" t="s">
        <v>932</v>
      </c>
      <c r="B12" s="256" t="s">
        <v>933</v>
      </c>
      <c r="C12" s="404"/>
      <c r="D12" s="405"/>
      <c r="E12" s="405"/>
      <c r="F12" s="405"/>
      <c r="G12" s="405"/>
      <c r="H12" s="405"/>
      <c r="I12" s="405"/>
      <c r="J12" s="406"/>
      <c r="K12" s="395"/>
      <c r="L12" s="396"/>
      <c r="M12" s="396"/>
      <c r="N12" s="396"/>
      <c r="O12" s="396"/>
      <c r="P12" s="397"/>
    </row>
    <row r="13" spans="1:16" s="186" customFormat="1" ht="25.5" customHeight="1" x14ac:dyDescent="0.25">
      <c r="A13" s="343" t="s">
        <v>266</v>
      </c>
      <c r="B13" s="344"/>
      <c r="C13" s="86" t="s">
        <v>267</v>
      </c>
      <c r="D13" s="343" t="s">
        <v>268</v>
      </c>
      <c r="E13" s="345"/>
      <c r="F13" s="345"/>
      <c r="G13" s="345"/>
      <c r="H13" s="344"/>
      <c r="I13" s="343" t="s">
        <v>269</v>
      </c>
      <c r="J13" s="344"/>
      <c r="K13" s="385"/>
      <c r="L13" s="386"/>
      <c r="M13" s="386"/>
      <c r="N13" s="386"/>
      <c r="O13" s="386"/>
      <c r="P13" s="386"/>
    </row>
    <row r="14" spans="1:16" s="186" customFormat="1" ht="34.5" customHeight="1" x14ac:dyDescent="0.25">
      <c r="A14" s="383" t="s">
        <v>238</v>
      </c>
      <c r="B14" s="384"/>
      <c r="C14" s="384"/>
      <c r="D14" s="384"/>
      <c r="E14" s="384"/>
      <c r="F14" s="384"/>
      <c r="G14" s="384"/>
      <c r="H14" s="384"/>
      <c r="I14" s="384"/>
      <c r="J14" s="384"/>
      <c r="K14" s="398" t="s">
        <v>238</v>
      </c>
      <c r="L14" s="398"/>
      <c r="M14" s="398"/>
      <c r="N14" s="398"/>
      <c r="O14" s="398"/>
      <c r="P14" s="398"/>
    </row>
    <row r="15" spans="1:16" s="186" customFormat="1" ht="15.75" thickBot="1" x14ac:dyDescent="0.3">
      <c r="A15" s="78" t="s">
        <v>934</v>
      </c>
      <c r="B15" s="79"/>
      <c r="C15" s="80"/>
      <c r="D15" s="380"/>
      <c r="E15" s="381"/>
      <c r="F15" s="381"/>
      <c r="G15" s="381"/>
      <c r="H15" s="381"/>
      <c r="I15" s="381"/>
      <c r="J15" s="382"/>
      <c r="K15" s="387"/>
      <c r="L15" s="388"/>
      <c r="M15" s="388"/>
      <c r="N15" s="388"/>
      <c r="O15" s="388"/>
      <c r="P15" s="388"/>
    </row>
    <row r="16" spans="1:16" s="186" customFormat="1" ht="15.75" thickBot="1" x14ac:dyDescent="0.3">
      <c r="A16" s="82" t="s">
        <v>935</v>
      </c>
      <c r="B16" s="83"/>
      <c r="C16" s="174" t="s">
        <v>260</v>
      </c>
      <c r="D16" s="380"/>
      <c r="E16" s="381"/>
      <c r="F16" s="381"/>
      <c r="G16" s="381"/>
      <c r="H16" s="381"/>
      <c r="I16" s="381"/>
      <c r="J16" s="382"/>
      <c r="K16" s="193"/>
      <c r="L16" s="165"/>
      <c r="M16" s="165"/>
      <c r="N16" s="165"/>
      <c r="O16" s="166"/>
      <c r="P16" s="166"/>
    </row>
    <row r="17" spans="1:16" s="186" customFormat="1" ht="113.25" customHeight="1" x14ac:dyDescent="0.25">
      <c r="A17" s="173" t="s">
        <v>297</v>
      </c>
      <c r="B17" s="256" t="s">
        <v>936</v>
      </c>
      <c r="C17" s="257" t="s">
        <v>937</v>
      </c>
      <c r="D17" s="272"/>
      <c r="E17" s="272"/>
      <c r="F17" s="272"/>
      <c r="G17" s="272"/>
      <c r="H17" s="273"/>
      <c r="I17" s="272"/>
      <c r="J17" s="272"/>
      <c r="K17" s="274"/>
      <c r="L17" s="274"/>
      <c r="M17" s="274"/>
      <c r="N17" s="274"/>
      <c r="O17" s="274"/>
      <c r="P17" s="275"/>
    </row>
    <row r="18" spans="1:16" s="186" customFormat="1" ht="60.75" customHeight="1" x14ac:dyDescent="0.25">
      <c r="A18" s="173" t="s">
        <v>299</v>
      </c>
      <c r="B18" s="256" t="s">
        <v>938</v>
      </c>
      <c r="C18" s="257" t="s">
        <v>939</v>
      </c>
      <c r="D18" s="272"/>
      <c r="E18" s="272"/>
      <c r="F18" s="272"/>
      <c r="G18" s="272"/>
      <c r="H18" s="273"/>
      <c r="I18" s="272"/>
      <c r="J18" s="272"/>
      <c r="K18" s="274"/>
      <c r="L18" s="274"/>
      <c r="M18" s="274"/>
      <c r="N18" s="274"/>
      <c r="O18" s="274"/>
      <c r="P18" s="275"/>
    </row>
    <row r="19" spans="1:16" s="186" customFormat="1" ht="66" customHeight="1" x14ac:dyDescent="0.25">
      <c r="A19" s="173" t="s">
        <v>301</v>
      </c>
      <c r="B19" s="256" t="s">
        <v>940</v>
      </c>
      <c r="C19" s="257" t="s">
        <v>941</v>
      </c>
      <c r="D19" s="272"/>
      <c r="E19" s="272"/>
      <c r="F19" s="272"/>
      <c r="G19" s="272"/>
      <c r="H19" s="273"/>
      <c r="I19" s="272"/>
      <c r="J19" s="272"/>
      <c r="K19" s="274"/>
      <c r="L19" s="274"/>
      <c r="M19" s="274"/>
      <c r="N19" s="274"/>
      <c r="O19" s="274"/>
      <c r="P19" s="275"/>
    </row>
    <row r="20" spans="1:16" s="186" customFormat="1" ht="76.5" customHeight="1" x14ac:dyDescent="0.25">
      <c r="A20" s="173" t="s">
        <v>303</v>
      </c>
      <c r="B20" s="256" t="s">
        <v>304</v>
      </c>
      <c r="C20" s="257" t="s">
        <v>942</v>
      </c>
      <c r="D20" s="272"/>
      <c r="E20" s="272"/>
      <c r="F20" s="272"/>
      <c r="G20" s="272"/>
      <c r="H20" s="273"/>
      <c r="I20" s="272"/>
      <c r="J20" s="272"/>
      <c r="K20" s="274"/>
      <c r="L20" s="274"/>
      <c r="M20" s="274"/>
      <c r="N20" s="274"/>
      <c r="O20" s="274"/>
      <c r="P20" s="275"/>
    </row>
    <row r="21" spans="1:16" s="186" customFormat="1" ht="91.5" customHeight="1" x14ac:dyDescent="0.25">
      <c r="A21" s="173" t="s">
        <v>305</v>
      </c>
      <c r="B21" s="256" t="s">
        <v>943</v>
      </c>
      <c r="C21" s="257" t="s">
        <v>944</v>
      </c>
      <c r="D21" s="272"/>
      <c r="E21" s="272"/>
      <c r="F21" s="272"/>
      <c r="G21" s="272"/>
      <c r="H21" s="273"/>
      <c r="I21" s="272"/>
      <c r="J21" s="272"/>
      <c r="K21" s="274"/>
      <c r="L21" s="274"/>
      <c r="M21" s="274"/>
      <c r="N21" s="274"/>
      <c r="O21" s="274"/>
      <c r="P21" s="275"/>
    </row>
    <row r="22" spans="1:16" s="186" customFormat="1" ht="81.75" customHeight="1" x14ac:dyDescent="0.25">
      <c r="A22" s="173" t="s">
        <v>307</v>
      </c>
      <c r="B22" s="256" t="s">
        <v>945</v>
      </c>
      <c r="C22" s="257" t="s">
        <v>946</v>
      </c>
      <c r="D22" s="272"/>
      <c r="E22" s="272"/>
      <c r="F22" s="272"/>
      <c r="G22" s="272"/>
      <c r="H22" s="273"/>
      <c r="I22" s="272"/>
      <c r="J22" s="272"/>
      <c r="K22" s="274"/>
      <c r="L22" s="274"/>
      <c r="M22" s="274"/>
      <c r="N22" s="274"/>
      <c r="O22" s="274"/>
      <c r="P22" s="275"/>
    </row>
    <row r="23" spans="1:16" s="186" customFormat="1" ht="15.75" customHeight="1" thickBot="1" x14ac:dyDescent="0.3">
      <c r="A23" s="343" t="s">
        <v>266</v>
      </c>
      <c r="B23" s="344"/>
      <c r="C23" s="86" t="s">
        <v>267</v>
      </c>
      <c r="D23" s="343" t="s">
        <v>268</v>
      </c>
      <c r="E23" s="345"/>
      <c r="F23" s="345"/>
      <c r="G23" s="345"/>
      <c r="H23" s="344"/>
      <c r="I23" s="343" t="s">
        <v>269</v>
      </c>
      <c r="J23" s="344"/>
      <c r="K23" s="165"/>
      <c r="L23" s="165"/>
      <c r="M23" s="165"/>
      <c r="N23" s="165"/>
      <c r="O23" s="166"/>
      <c r="P23" s="166"/>
    </row>
    <row r="24" spans="1:16" s="186" customFormat="1" ht="138.75" customHeight="1" thickBot="1" x14ac:dyDescent="0.3">
      <c r="A24" s="378" t="s">
        <v>947</v>
      </c>
      <c r="B24" s="379"/>
      <c r="C24" s="256" t="s">
        <v>948</v>
      </c>
      <c r="D24" s="378" t="s">
        <v>949</v>
      </c>
      <c r="E24" s="407"/>
      <c r="F24" s="407"/>
      <c r="G24" s="407"/>
      <c r="H24" s="379"/>
      <c r="I24" s="378" t="s">
        <v>950</v>
      </c>
      <c r="J24" s="379"/>
      <c r="K24" s="277"/>
      <c r="L24" s="278"/>
      <c r="M24" s="278"/>
      <c r="N24" s="278"/>
      <c r="O24" s="279" t="s">
        <v>951</v>
      </c>
      <c r="P24" s="278"/>
    </row>
    <row r="25" spans="1:16" s="186" customFormat="1" ht="35.25" customHeight="1" thickBot="1" x14ac:dyDescent="0.3">
      <c r="A25" s="399" t="s">
        <v>952</v>
      </c>
      <c r="B25" s="400"/>
      <c r="C25" s="174" t="s">
        <v>260</v>
      </c>
      <c r="D25" s="380"/>
      <c r="E25" s="381"/>
      <c r="F25" s="381"/>
      <c r="G25" s="381"/>
      <c r="H25" s="381"/>
      <c r="I25" s="381"/>
      <c r="J25" s="382"/>
      <c r="K25" s="385"/>
      <c r="L25" s="386"/>
      <c r="M25" s="386"/>
      <c r="N25" s="386"/>
      <c r="O25" s="386"/>
      <c r="P25" s="386"/>
    </row>
    <row r="26" spans="1:16" s="186" customFormat="1" ht="62.25" customHeight="1" x14ac:dyDescent="0.25">
      <c r="A26" s="173" t="s">
        <v>309</v>
      </c>
      <c r="B26" s="256" t="s">
        <v>310</v>
      </c>
      <c r="C26" s="257" t="s">
        <v>953</v>
      </c>
      <c r="D26" s="272"/>
      <c r="E26" s="272"/>
      <c r="F26" s="272"/>
      <c r="G26" s="272"/>
      <c r="H26" s="273"/>
      <c r="I26" s="272"/>
      <c r="J26" s="272"/>
      <c r="K26" s="274"/>
      <c r="L26" s="274"/>
      <c r="M26" s="274"/>
      <c r="N26" s="274"/>
      <c r="O26" s="274"/>
      <c r="P26" s="275"/>
    </row>
    <row r="27" spans="1:16" s="186" customFormat="1" ht="61.5" customHeight="1" x14ac:dyDescent="0.25">
      <c r="A27" s="173" t="s">
        <v>311</v>
      </c>
      <c r="B27" s="256" t="s">
        <v>312</v>
      </c>
      <c r="C27" s="257" t="s">
        <v>954</v>
      </c>
      <c r="D27" s="272"/>
      <c r="E27" s="272"/>
      <c r="F27" s="272"/>
      <c r="G27" s="272"/>
      <c r="H27" s="273"/>
      <c r="I27" s="272"/>
      <c r="J27" s="272"/>
      <c r="K27" s="274"/>
      <c r="L27" s="274"/>
      <c r="M27" s="274"/>
      <c r="N27" s="274"/>
      <c r="O27" s="274"/>
      <c r="P27" s="275"/>
    </row>
    <row r="28" spans="1:16" s="186" customFormat="1" ht="59.25" customHeight="1" x14ac:dyDescent="0.25">
      <c r="A28" s="173" t="s">
        <v>313</v>
      </c>
      <c r="B28" s="256" t="s">
        <v>314</v>
      </c>
      <c r="C28" s="257" t="s">
        <v>955</v>
      </c>
      <c r="D28" s="272"/>
      <c r="E28" s="272"/>
      <c r="F28" s="272"/>
      <c r="G28" s="272"/>
      <c r="H28" s="273"/>
      <c r="I28" s="272"/>
      <c r="J28" s="272"/>
      <c r="K28" s="274"/>
      <c r="L28" s="274"/>
      <c r="M28" s="274"/>
      <c r="N28" s="274"/>
      <c r="O28" s="274"/>
      <c r="P28" s="275"/>
    </row>
    <row r="29" spans="1:16" s="186" customFormat="1" ht="15.75" customHeight="1" thickBot="1" x14ac:dyDescent="0.3">
      <c r="A29" s="343" t="s">
        <v>266</v>
      </c>
      <c r="B29" s="344"/>
      <c r="C29" s="86" t="s">
        <v>267</v>
      </c>
      <c r="D29" s="343" t="s">
        <v>268</v>
      </c>
      <c r="E29" s="345"/>
      <c r="F29" s="345"/>
      <c r="G29" s="345"/>
      <c r="H29" s="344"/>
      <c r="I29" s="343" t="s">
        <v>269</v>
      </c>
      <c r="J29" s="344"/>
      <c r="K29" s="165"/>
      <c r="L29" s="165"/>
      <c r="M29" s="165"/>
      <c r="N29" s="165"/>
      <c r="O29" s="166"/>
      <c r="P29" s="166"/>
    </row>
    <row r="30" spans="1:16" s="186" customFormat="1" ht="60" customHeight="1" thickBot="1" x14ac:dyDescent="0.3">
      <c r="A30" s="346" t="s">
        <v>956</v>
      </c>
      <c r="B30" s="347"/>
      <c r="C30" s="256" t="s">
        <v>957</v>
      </c>
      <c r="D30" s="346" t="s">
        <v>958</v>
      </c>
      <c r="E30" s="377"/>
      <c r="F30" s="377"/>
      <c r="G30" s="377"/>
      <c r="H30" s="347"/>
      <c r="I30" s="346" t="s">
        <v>959</v>
      </c>
      <c r="J30" s="347"/>
      <c r="K30" s="277"/>
      <c r="L30" s="278"/>
      <c r="M30" s="278"/>
      <c r="N30" s="278"/>
      <c r="O30" s="278"/>
      <c r="P30" s="278"/>
    </row>
    <row r="31" spans="1:16" s="186" customFormat="1" ht="15.75" thickBot="1" x14ac:dyDescent="0.3">
      <c r="A31" s="82" t="s">
        <v>960</v>
      </c>
      <c r="B31" s="83"/>
      <c r="C31" s="174" t="s">
        <v>260</v>
      </c>
      <c r="D31" s="380"/>
      <c r="E31" s="381"/>
      <c r="F31" s="381"/>
      <c r="G31" s="381"/>
      <c r="H31" s="381"/>
      <c r="I31" s="381"/>
      <c r="J31" s="382"/>
      <c r="K31" s="165"/>
      <c r="L31" s="165"/>
      <c r="M31" s="165"/>
      <c r="N31" s="165"/>
      <c r="O31" s="166"/>
      <c r="P31" s="166"/>
    </row>
    <row r="32" spans="1:16" s="186" customFormat="1" ht="162.75" customHeight="1" x14ac:dyDescent="0.25">
      <c r="A32" s="173" t="s">
        <v>315</v>
      </c>
      <c r="B32" s="256" t="s">
        <v>316</v>
      </c>
      <c r="C32" s="257" t="s">
        <v>961</v>
      </c>
      <c r="D32" s="272"/>
      <c r="E32" s="272"/>
      <c r="F32" s="272"/>
      <c r="G32" s="272"/>
      <c r="H32" s="273"/>
      <c r="I32" s="272"/>
      <c r="J32" s="272"/>
      <c r="K32" s="274"/>
      <c r="L32" s="274"/>
      <c r="M32" s="274"/>
      <c r="N32" s="274"/>
      <c r="O32" s="274"/>
      <c r="P32" s="275"/>
    </row>
    <row r="33" spans="1:16" s="186" customFormat="1" ht="99" customHeight="1" x14ac:dyDescent="0.25">
      <c r="A33" s="173" t="s">
        <v>317</v>
      </c>
      <c r="B33" s="256" t="s">
        <v>318</v>
      </c>
      <c r="C33" s="280" t="s">
        <v>962</v>
      </c>
      <c r="D33" s="272"/>
      <c r="E33" s="272"/>
      <c r="F33" s="272"/>
      <c r="G33" s="272"/>
      <c r="H33" s="273"/>
      <c r="I33" s="272"/>
      <c r="J33" s="272"/>
      <c r="K33" s="274"/>
      <c r="L33" s="274"/>
      <c r="M33" s="274"/>
      <c r="N33" s="274"/>
      <c r="O33" s="274"/>
      <c r="P33" s="275"/>
    </row>
    <row r="34" spans="1:16" s="186" customFormat="1" ht="15.75" customHeight="1" thickBot="1" x14ac:dyDescent="0.3">
      <c r="A34" s="343" t="s">
        <v>266</v>
      </c>
      <c r="B34" s="344"/>
      <c r="C34" s="86" t="s">
        <v>267</v>
      </c>
      <c r="D34" s="343" t="s">
        <v>268</v>
      </c>
      <c r="E34" s="345"/>
      <c r="F34" s="345"/>
      <c r="G34" s="345"/>
      <c r="H34" s="344"/>
      <c r="I34" s="343" t="s">
        <v>269</v>
      </c>
      <c r="J34" s="344"/>
      <c r="K34" s="165"/>
      <c r="L34" s="165"/>
      <c r="M34" s="165"/>
      <c r="N34" s="165"/>
      <c r="O34" s="166"/>
      <c r="P34" s="166"/>
    </row>
    <row r="35" spans="1:16" s="186" customFormat="1" ht="91.5" customHeight="1" thickBot="1" x14ac:dyDescent="0.3">
      <c r="A35" s="346" t="s">
        <v>963</v>
      </c>
      <c r="B35" s="347"/>
      <c r="C35" s="256" t="s">
        <v>964</v>
      </c>
      <c r="D35" s="346" t="s">
        <v>965</v>
      </c>
      <c r="E35" s="377"/>
      <c r="F35" s="377"/>
      <c r="G35" s="377"/>
      <c r="H35" s="347"/>
      <c r="I35" s="346" t="s">
        <v>966</v>
      </c>
      <c r="J35" s="347"/>
      <c r="K35" s="277"/>
      <c r="L35" s="278"/>
      <c r="M35" s="278"/>
      <c r="N35" s="278"/>
      <c r="O35" s="279" t="s">
        <v>967</v>
      </c>
      <c r="P35" s="278"/>
    </row>
    <row r="36" spans="1:16" s="186" customFormat="1" ht="15.75" thickBot="1" x14ac:dyDescent="0.3">
      <c r="A36" s="82" t="s">
        <v>968</v>
      </c>
      <c r="B36" s="83"/>
      <c r="C36" s="174" t="s">
        <v>260</v>
      </c>
      <c r="D36" s="380"/>
      <c r="E36" s="381"/>
      <c r="F36" s="381"/>
      <c r="G36" s="381"/>
      <c r="H36" s="381"/>
      <c r="I36" s="381"/>
      <c r="J36" s="382"/>
      <c r="K36" s="165"/>
      <c r="L36" s="165"/>
      <c r="M36" s="165"/>
      <c r="N36" s="165"/>
      <c r="O36" s="166"/>
      <c r="P36" s="166"/>
    </row>
    <row r="37" spans="1:16" s="186" customFormat="1" ht="105" customHeight="1" x14ac:dyDescent="0.25">
      <c r="A37" s="173" t="s">
        <v>319</v>
      </c>
      <c r="B37" s="256" t="s">
        <v>320</v>
      </c>
      <c r="C37" s="257" t="s">
        <v>969</v>
      </c>
      <c r="D37" s="272"/>
      <c r="E37" s="272"/>
      <c r="F37" s="272"/>
      <c r="G37" s="272"/>
      <c r="H37" s="273"/>
      <c r="I37" s="272"/>
      <c r="J37" s="272"/>
      <c r="K37" s="274"/>
      <c r="L37" s="274"/>
      <c r="M37" s="274"/>
      <c r="N37" s="274"/>
      <c r="O37" s="274"/>
      <c r="P37" s="275"/>
    </row>
    <row r="38" spans="1:16" s="186" customFormat="1" ht="132" customHeight="1" x14ac:dyDescent="0.25">
      <c r="A38" s="173" t="s">
        <v>321</v>
      </c>
      <c r="B38" s="256" t="s">
        <v>322</v>
      </c>
      <c r="C38" s="257" t="s">
        <v>970</v>
      </c>
      <c r="D38" s="272"/>
      <c r="E38" s="272"/>
      <c r="F38" s="272"/>
      <c r="G38" s="272"/>
      <c r="H38" s="273"/>
      <c r="I38" s="272"/>
      <c r="J38" s="272"/>
      <c r="K38" s="274"/>
      <c r="L38" s="274"/>
      <c r="M38" s="274"/>
      <c r="N38" s="274"/>
      <c r="O38" s="274"/>
      <c r="P38" s="275"/>
    </row>
    <row r="39" spans="1:16" s="186" customFormat="1" ht="15.75" customHeight="1" thickBot="1" x14ac:dyDescent="0.3">
      <c r="A39" s="343" t="s">
        <v>266</v>
      </c>
      <c r="B39" s="344"/>
      <c r="C39" s="86" t="s">
        <v>267</v>
      </c>
      <c r="D39" s="343" t="s">
        <v>268</v>
      </c>
      <c r="E39" s="345"/>
      <c r="F39" s="345"/>
      <c r="G39" s="345"/>
      <c r="H39" s="344"/>
      <c r="I39" s="343" t="s">
        <v>269</v>
      </c>
      <c r="J39" s="344"/>
      <c r="K39" s="165"/>
      <c r="L39" s="165"/>
      <c r="M39" s="165"/>
      <c r="N39" s="165"/>
      <c r="O39" s="166"/>
      <c r="P39" s="166"/>
    </row>
    <row r="40" spans="1:16" s="186" customFormat="1" ht="66.75" customHeight="1" thickBot="1" x14ac:dyDescent="0.3">
      <c r="A40" s="346" t="s">
        <v>971</v>
      </c>
      <c r="B40" s="347"/>
      <c r="C40" s="256" t="s">
        <v>972</v>
      </c>
      <c r="D40" s="346" t="s">
        <v>973</v>
      </c>
      <c r="E40" s="377"/>
      <c r="F40" s="377"/>
      <c r="G40" s="377"/>
      <c r="H40" s="347"/>
      <c r="I40" s="346" t="s">
        <v>974</v>
      </c>
      <c r="J40" s="347"/>
      <c r="K40" s="277"/>
      <c r="L40" s="278"/>
      <c r="M40" s="278"/>
      <c r="N40" s="278"/>
      <c r="O40" s="278"/>
      <c r="P40" s="278"/>
    </row>
    <row r="41" spans="1:16" s="186" customFormat="1" ht="15.75" thickBot="1" x14ac:dyDescent="0.3">
      <c r="A41" s="82" t="s">
        <v>975</v>
      </c>
      <c r="B41" s="83"/>
      <c r="C41" s="174" t="s">
        <v>260</v>
      </c>
      <c r="D41" s="380"/>
      <c r="E41" s="381"/>
      <c r="F41" s="381"/>
      <c r="G41" s="381"/>
      <c r="H41" s="381"/>
      <c r="I41" s="381"/>
      <c r="J41" s="382"/>
      <c r="K41" s="165"/>
      <c r="L41" s="165"/>
      <c r="M41" s="165"/>
      <c r="N41" s="165"/>
      <c r="O41" s="166"/>
      <c r="P41" s="166"/>
    </row>
    <row r="42" spans="1:16" s="186" customFormat="1" ht="300" x14ac:dyDescent="0.25">
      <c r="A42" s="173" t="s">
        <v>323</v>
      </c>
      <c r="B42" s="256" t="s">
        <v>324</v>
      </c>
      <c r="C42" s="189" t="s">
        <v>976</v>
      </c>
      <c r="D42" s="272"/>
      <c r="E42" s="272"/>
      <c r="F42" s="272"/>
      <c r="G42" s="272"/>
      <c r="H42" s="273"/>
      <c r="I42" s="272"/>
      <c r="J42" s="272"/>
      <c r="K42" s="274"/>
      <c r="L42" s="274"/>
      <c r="M42" s="274"/>
      <c r="N42" s="274"/>
      <c r="O42" s="274"/>
      <c r="P42" s="275"/>
    </row>
    <row r="43" spans="1:16" s="186" customFormat="1" ht="180.75" customHeight="1" x14ac:dyDescent="0.25">
      <c r="A43" s="173" t="s">
        <v>325</v>
      </c>
      <c r="B43" s="256" t="s">
        <v>326</v>
      </c>
      <c r="C43" s="257" t="s">
        <v>977</v>
      </c>
      <c r="D43" s="272"/>
      <c r="E43" s="272"/>
      <c r="F43" s="272"/>
      <c r="G43" s="272"/>
      <c r="H43" s="273"/>
      <c r="I43" s="272"/>
      <c r="J43" s="272"/>
      <c r="K43" s="274"/>
      <c r="L43" s="274"/>
      <c r="M43" s="274"/>
      <c r="N43" s="274"/>
      <c r="O43" s="274"/>
      <c r="P43" s="275"/>
    </row>
    <row r="44" spans="1:16" s="186" customFormat="1" ht="251.25" customHeight="1" x14ac:dyDescent="0.25">
      <c r="A44" s="173" t="s">
        <v>327</v>
      </c>
      <c r="B44" s="256" t="s">
        <v>328</v>
      </c>
      <c r="C44" s="257" t="s">
        <v>978</v>
      </c>
      <c r="D44" s="272"/>
      <c r="E44" s="272"/>
      <c r="F44" s="272"/>
      <c r="G44" s="272"/>
      <c r="H44" s="273"/>
      <c r="I44" s="272"/>
      <c r="J44" s="272"/>
      <c r="K44" s="274"/>
      <c r="L44" s="274"/>
      <c r="M44" s="274"/>
      <c r="N44" s="274"/>
      <c r="O44" s="274"/>
      <c r="P44" s="275"/>
    </row>
    <row r="45" spans="1:16" s="186" customFormat="1" ht="117" customHeight="1" x14ac:dyDescent="0.25">
      <c r="A45" s="173" t="s">
        <v>329</v>
      </c>
      <c r="B45" s="256" t="s">
        <v>330</v>
      </c>
      <c r="C45" s="257" t="s">
        <v>979</v>
      </c>
      <c r="D45" s="272"/>
      <c r="E45" s="272"/>
      <c r="F45" s="272"/>
      <c r="G45" s="272"/>
      <c r="H45" s="273"/>
      <c r="I45" s="272"/>
      <c r="J45" s="272"/>
      <c r="K45" s="274"/>
      <c r="L45" s="274"/>
      <c r="M45" s="274"/>
      <c r="N45" s="274"/>
      <c r="O45" s="274"/>
      <c r="P45" s="275"/>
    </row>
    <row r="46" spans="1:16" s="186" customFormat="1" ht="91.5" customHeight="1" x14ac:dyDescent="0.25">
      <c r="A46" s="173" t="s">
        <v>331</v>
      </c>
      <c r="B46" s="256" t="s">
        <v>332</v>
      </c>
      <c r="C46" s="257" t="s">
        <v>980</v>
      </c>
      <c r="D46" s="272"/>
      <c r="E46" s="272"/>
      <c r="F46" s="272"/>
      <c r="G46" s="272"/>
      <c r="H46" s="273"/>
      <c r="I46" s="272"/>
      <c r="J46" s="272"/>
      <c r="K46" s="274"/>
      <c r="L46" s="274"/>
      <c r="M46" s="274"/>
      <c r="N46" s="274"/>
      <c r="O46" s="274"/>
      <c r="P46" s="275"/>
    </row>
    <row r="47" spans="1:16" s="186" customFormat="1" ht="81" customHeight="1" thickBot="1" x14ac:dyDescent="0.3">
      <c r="A47" s="173" t="s">
        <v>333</v>
      </c>
      <c r="B47" s="256" t="s">
        <v>334</v>
      </c>
      <c r="C47" s="257" t="s">
        <v>981</v>
      </c>
      <c r="D47" s="272"/>
      <c r="E47" s="272"/>
      <c r="F47" s="272"/>
      <c r="G47" s="272"/>
      <c r="H47" s="281"/>
      <c r="I47" s="282"/>
      <c r="J47" s="282"/>
      <c r="K47" s="274"/>
      <c r="L47" s="274"/>
      <c r="M47" s="274"/>
      <c r="N47" s="274"/>
      <c r="O47" s="283"/>
      <c r="P47" s="275"/>
    </row>
    <row r="48" spans="1:16" s="186" customFormat="1" ht="15.75" customHeight="1" thickBot="1" x14ac:dyDescent="0.3">
      <c r="A48" s="343" t="s">
        <v>266</v>
      </c>
      <c r="B48" s="344"/>
      <c r="C48" s="86" t="s">
        <v>267</v>
      </c>
      <c r="D48" s="343" t="s">
        <v>268</v>
      </c>
      <c r="E48" s="345"/>
      <c r="F48" s="345"/>
      <c r="G48" s="345"/>
      <c r="H48" s="344"/>
      <c r="I48" s="343" t="s">
        <v>269</v>
      </c>
      <c r="J48" s="344"/>
      <c r="K48" s="165"/>
      <c r="L48" s="165"/>
      <c r="M48" s="165"/>
      <c r="N48" s="165"/>
      <c r="O48" s="166"/>
      <c r="P48" s="166"/>
    </row>
    <row r="49" spans="1:16" s="186" customFormat="1" ht="60" customHeight="1" thickBot="1" x14ac:dyDescent="0.3">
      <c r="A49" s="346" t="s">
        <v>982</v>
      </c>
      <c r="B49" s="347"/>
      <c r="C49" s="256" t="s">
        <v>983</v>
      </c>
      <c r="D49" s="346" t="s">
        <v>984</v>
      </c>
      <c r="E49" s="377"/>
      <c r="F49" s="377"/>
      <c r="G49" s="377"/>
      <c r="H49" s="347"/>
      <c r="I49" s="346" t="s">
        <v>985</v>
      </c>
      <c r="J49" s="347"/>
      <c r="K49" s="277"/>
      <c r="L49" s="278"/>
      <c r="M49" s="278"/>
      <c r="N49" s="278"/>
      <c r="O49" s="278"/>
      <c r="P49" s="278"/>
    </row>
    <row r="50" spans="1:16" s="186" customFormat="1" ht="15.75" thickBot="1" x14ac:dyDescent="0.3">
      <c r="A50" s="82" t="s">
        <v>986</v>
      </c>
      <c r="B50" s="83"/>
      <c r="C50" s="174" t="s">
        <v>260</v>
      </c>
      <c r="D50" s="380"/>
      <c r="E50" s="381"/>
      <c r="F50" s="381"/>
      <c r="G50" s="381"/>
      <c r="H50" s="381"/>
      <c r="I50" s="381"/>
      <c r="J50" s="382"/>
      <c r="K50" s="165"/>
      <c r="L50" s="165"/>
      <c r="M50" s="165"/>
      <c r="N50" s="165"/>
      <c r="O50" s="166"/>
      <c r="P50" s="166"/>
    </row>
    <row r="51" spans="1:16" s="186" customFormat="1" ht="99.75" customHeight="1" x14ac:dyDescent="0.25">
      <c r="A51" s="173" t="s">
        <v>335</v>
      </c>
      <c r="B51" s="256" t="s">
        <v>336</v>
      </c>
      <c r="C51" s="257" t="s">
        <v>987</v>
      </c>
      <c r="D51" s="272"/>
      <c r="E51" s="272"/>
      <c r="F51" s="272"/>
      <c r="G51" s="272"/>
      <c r="H51" s="273"/>
      <c r="I51" s="272"/>
      <c r="J51" s="272"/>
      <c r="K51" s="274"/>
      <c r="L51" s="274"/>
      <c r="M51" s="274"/>
      <c r="N51" s="274"/>
      <c r="O51" s="274"/>
      <c r="P51" s="275"/>
    </row>
    <row r="52" spans="1:16" s="186" customFormat="1" ht="53.25" customHeight="1" x14ac:dyDescent="0.25">
      <c r="A52" s="173" t="s">
        <v>337</v>
      </c>
      <c r="B52" s="256" t="s">
        <v>338</v>
      </c>
      <c r="C52" s="257" t="s">
        <v>988</v>
      </c>
      <c r="D52" s="272"/>
      <c r="E52" s="272"/>
      <c r="F52" s="272"/>
      <c r="G52" s="272"/>
      <c r="H52" s="273"/>
      <c r="I52" s="272"/>
      <c r="J52" s="272"/>
      <c r="K52" s="274"/>
      <c r="L52" s="274"/>
      <c r="M52" s="274"/>
      <c r="N52" s="274"/>
      <c r="O52" s="274"/>
      <c r="P52" s="275"/>
    </row>
    <row r="53" spans="1:16" s="186" customFormat="1" ht="15.75" customHeight="1" thickBot="1" x14ac:dyDescent="0.3">
      <c r="A53" s="343" t="s">
        <v>266</v>
      </c>
      <c r="B53" s="344"/>
      <c r="C53" s="86" t="s">
        <v>267</v>
      </c>
      <c r="D53" s="343" t="s">
        <v>268</v>
      </c>
      <c r="E53" s="345"/>
      <c r="F53" s="345"/>
      <c r="G53" s="345"/>
      <c r="H53" s="344"/>
      <c r="I53" s="343" t="s">
        <v>269</v>
      </c>
      <c r="J53" s="344"/>
      <c r="K53" s="165"/>
      <c r="L53" s="165"/>
      <c r="M53" s="165"/>
      <c r="N53" s="165"/>
      <c r="O53" s="166"/>
      <c r="P53" s="166"/>
    </row>
    <row r="54" spans="1:16" s="186" customFormat="1" ht="61.5" customHeight="1" x14ac:dyDescent="0.25">
      <c r="A54" s="346" t="s">
        <v>989</v>
      </c>
      <c r="B54" s="347"/>
      <c r="C54" s="256" t="s">
        <v>990</v>
      </c>
      <c r="D54" s="346" t="s">
        <v>991</v>
      </c>
      <c r="E54" s="377"/>
      <c r="F54" s="377"/>
      <c r="G54" s="377"/>
      <c r="H54" s="347"/>
      <c r="I54" s="346" t="s">
        <v>991</v>
      </c>
      <c r="J54" s="347"/>
      <c r="K54" s="277"/>
      <c r="L54" s="278"/>
      <c r="M54" s="278"/>
      <c r="N54" s="278"/>
      <c r="O54" s="279" t="s">
        <v>992</v>
      </c>
      <c r="P54" s="278"/>
    </row>
    <row r="55" spans="1:16" s="186" customFormat="1" ht="15.75" thickBot="1" x14ac:dyDescent="0.3">
      <c r="A55" s="78" t="s">
        <v>993</v>
      </c>
      <c r="B55" s="79"/>
      <c r="C55" s="80"/>
      <c r="D55" s="380"/>
      <c r="E55" s="381"/>
      <c r="F55" s="381"/>
      <c r="G55" s="381"/>
      <c r="H55" s="381"/>
      <c r="I55" s="381"/>
      <c r="J55" s="382"/>
      <c r="K55" s="166"/>
      <c r="L55" s="166"/>
      <c r="M55" s="166"/>
      <c r="N55" s="166"/>
      <c r="O55" s="166"/>
      <c r="P55" s="166"/>
    </row>
    <row r="56" spans="1:16" s="186" customFormat="1" ht="15.75" thickBot="1" x14ac:dyDescent="0.3">
      <c r="A56" s="82" t="s">
        <v>994</v>
      </c>
      <c r="B56" s="83"/>
      <c r="C56" s="174" t="s">
        <v>260</v>
      </c>
      <c r="D56" s="380"/>
      <c r="E56" s="381"/>
      <c r="F56" s="381"/>
      <c r="G56" s="381"/>
      <c r="H56" s="381"/>
      <c r="I56" s="381"/>
      <c r="J56" s="382"/>
      <c r="K56" s="165"/>
      <c r="L56" s="165"/>
      <c r="M56" s="165"/>
      <c r="N56" s="165"/>
      <c r="O56" s="166"/>
      <c r="P56" s="166"/>
    </row>
    <row r="57" spans="1:16" s="186" customFormat="1" ht="56.25" customHeight="1" x14ac:dyDescent="0.25">
      <c r="A57" s="173" t="s">
        <v>339</v>
      </c>
      <c r="B57" s="256" t="s">
        <v>340</v>
      </c>
      <c r="C57" s="276" t="s">
        <v>995</v>
      </c>
      <c r="D57" s="272"/>
      <c r="E57" s="272"/>
      <c r="F57" s="272"/>
      <c r="G57" s="272"/>
      <c r="H57" s="273"/>
      <c r="I57" s="272"/>
      <c r="J57" s="272"/>
      <c r="K57" s="274"/>
      <c r="L57" s="274"/>
      <c r="M57" s="274"/>
      <c r="N57" s="274"/>
      <c r="O57" s="274"/>
      <c r="P57" s="275"/>
    </row>
    <row r="58" spans="1:16" s="186" customFormat="1" ht="15.75" customHeight="1" thickBot="1" x14ac:dyDescent="0.3">
      <c r="A58" s="343" t="s">
        <v>266</v>
      </c>
      <c r="B58" s="344"/>
      <c r="C58" s="86" t="s">
        <v>267</v>
      </c>
      <c r="D58" s="343" t="s">
        <v>268</v>
      </c>
      <c r="E58" s="345"/>
      <c r="F58" s="345"/>
      <c r="G58" s="345"/>
      <c r="H58" s="344"/>
      <c r="I58" s="343" t="s">
        <v>269</v>
      </c>
      <c r="J58" s="344"/>
      <c r="K58" s="165"/>
      <c r="L58" s="165"/>
      <c r="M58" s="165"/>
      <c r="N58" s="165"/>
      <c r="O58" s="166"/>
      <c r="P58" s="166"/>
    </row>
    <row r="59" spans="1:16" s="186" customFormat="1" ht="51.75" customHeight="1" thickBot="1" x14ac:dyDescent="0.3">
      <c r="A59" s="346" t="s">
        <v>996</v>
      </c>
      <c r="B59" s="347"/>
      <c r="C59" s="256" t="s">
        <v>997</v>
      </c>
      <c r="D59" s="346" t="s">
        <v>998</v>
      </c>
      <c r="E59" s="377"/>
      <c r="F59" s="377"/>
      <c r="G59" s="377"/>
      <c r="H59" s="347"/>
      <c r="I59" s="346" t="s">
        <v>999</v>
      </c>
      <c r="J59" s="347"/>
      <c r="K59" s="277"/>
      <c r="L59" s="278"/>
      <c r="M59" s="278"/>
      <c r="N59" s="278"/>
      <c r="O59" s="278"/>
      <c r="P59" s="278"/>
    </row>
    <row r="60" spans="1:16" s="186" customFormat="1" ht="15.75" thickBot="1" x14ac:dyDescent="0.3">
      <c r="A60" s="82" t="s">
        <v>1000</v>
      </c>
      <c r="B60" s="83"/>
      <c r="C60" s="174" t="s">
        <v>260</v>
      </c>
      <c r="D60" s="380"/>
      <c r="E60" s="381"/>
      <c r="F60" s="381"/>
      <c r="G60" s="381"/>
      <c r="H60" s="381"/>
      <c r="I60" s="381"/>
      <c r="J60" s="382"/>
      <c r="K60" s="165"/>
      <c r="L60" s="165"/>
      <c r="M60" s="165"/>
      <c r="N60" s="165"/>
      <c r="O60" s="166"/>
      <c r="P60" s="166"/>
    </row>
    <row r="61" spans="1:16" s="186" customFormat="1" ht="42.75" customHeight="1" x14ac:dyDescent="0.25">
      <c r="A61" s="173" t="s">
        <v>341</v>
      </c>
      <c r="B61" s="256" t="s">
        <v>342</v>
      </c>
      <c r="C61" s="257" t="s">
        <v>1001</v>
      </c>
      <c r="D61" s="272"/>
      <c r="E61" s="272"/>
      <c r="F61" s="272"/>
      <c r="G61" s="272"/>
      <c r="H61" s="273"/>
      <c r="I61" s="272"/>
      <c r="J61" s="272"/>
      <c r="K61" s="274"/>
      <c r="L61" s="274"/>
      <c r="M61" s="274"/>
      <c r="N61" s="274"/>
      <c r="O61" s="274"/>
      <c r="P61" s="275"/>
    </row>
    <row r="62" spans="1:16" s="186" customFormat="1" ht="46.5" customHeight="1" x14ac:dyDescent="0.25">
      <c r="A62" s="173" t="s">
        <v>343</v>
      </c>
      <c r="B62" s="256" t="s">
        <v>344</v>
      </c>
      <c r="C62" s="284" t="s">
        <v>1002</v>
      </c>
      <c r="D62" s="272"/>
      <c r="E62" s="272"/>
      <c r="F62" s="272"/>
      <c r="G62" s="272"/>
      <c r="H62" s="273"/>
      <c r="I62" s="272"/>
      <c r="J62" s="272"/>
      <c r="K62" s="274"/>
      <c r="L62" s="274"/>
      <c r="M62" s="274"/>
      <c r="N62" s="274"/>
      <c r="O62" s="274"/>
      <c r="P62" s="275"/>
    </row>
    <row r="63" spans="1:16" s="186" customFormat="1" ht="70.5" customHeight="1" x14ac:dyDescent="0.25">
      <c r="A63" s="173" t="s">
        <v>345</v>
      </c>
      <c r="B63" s="256" t="s">
        <v>346</v>
      </c>
      <c r="C63" s="257" t="s">
        <v>1003</v>
      </c>
      <c r="D63" s="272"/>
      <c r="E63" s="272"/>
      <c r="F63" s="272"/>
      <c r="G63" s="272"/>
      <c r="H63" s="273"/>
      <c r="I63" s="272"/>
      <c r="J63" s="272"/>
      <c r="K63" s="274"/>
      <c r="L63" s="274"/>
      <c r="M63" s="274"/>
      <c r="N63" s="274"/>
      <c r="O63" s="274"/>
      <c r="P63" s="275"/>
    </row>
    <row r="64" spans="1:16" s="186" customFormat="1" ht="61.5" customHeight="1" thickBot="1" x14ac:dyDescent="0.3">
      <c r="A64" s="173" t="s">
        <v>347</v>
      </c>
      <c r="B64" s="256" t="s">
        <v>348</v>
      </c>
      <c r="C64" s="257" t="s">
        <v>1004</v>
      </c>
      <c r="D64" s="272"/>
      <c r="E64" s="272"/>
      <c r="F64" s="272"/>
      <c r="G64" s="272"/>
      <c r="H64" s="281"/>
      <c r="I64" s="282"/>
      <c r="J64" s="282"/>
      <c r="K64" s="274"/>
      <c r="L64" s="274"/>
      <c r="M64" s="274"/>
      <c r="N64" s="274"/>
      <c r="O64" s="283"/>
      <c r="P64" s="275"/>
    </row>
    <row r="65" spans="1:16" s="186" customFormat="1" ht="15.75" customHeight="1" thickBot="1" x14ac:dyDescent="0.3">
      <c r="A65" s="343" t="s">
        <v>266</v>
      </c>
      <c r="B65" s="344"/>
      <c r="C65" s="86" t="s">
        <v>267</v>
      </c>
      <c r="D65" s="343" t="s">
        <v>268</v>
      </c>
      <c r="E65" s="345"/>
      <c r="F65" s="345"/>
      <c r="G65" s="345"/>
      <c r="H65" s="344"/>
      <c r="I65" s="343" t="s">
        <v>269</v>
      </c>
      <c r="J65" s="344"/>
      <c r="K65" s="165"/>
      <c r="L65" s="165"/>
      <c r="M65" s="165"/>
      <c r="N65" s="165"/>
      <c r="O65" s="166"/>
      <c r="P65" s="166"/>
    </row>
    <row r="66" spans="1:16" s="186" customFormat="1" ht="59.25" customHeight="1" thickBot="1" x14ac:dyDescent="0.3">
      <c r="A66" s="346" t="s">
        <v>1005</v>
      </c>
      <c r="B66" s="347"/>
      <c r="C66" s="256" t="s">
        <v>1006</v>
      </c>
      <c r="D66" s="346" t="s">
        <v>1007</v>
      </c>
      <c r="E66" s="377"/>
      <c r="F66" s="377"/>
      <c r="G66" s="377"/>
      <c r="H66" s="347"/>
      <c r="I66" s="346" t="s">
        <v>1008</v>
      </c>
      <c r="J66" s="347"/>
      <c r="K66" s="277"/>
      <c r="L66" s="278"/>
      <c r="M66" s="278"/>
      <c r="N66" s="278"/>
      <c r="O66" s="278"/>
      <c r="P66" s="278"/>
    </row>
    <row r="67" spans="1:16" s="186" customFormat="1" ht="15.75" thickBot="1" x14ac:dyDescent="0.3">
      <c r="A67" s="82" t="s">
        <v>1009</v>
      </c>
      <c r="B67" s="83"/>
      <c r="C67" s="174" t="s">
        <v>260</v>
      </c>
      <c r="D67" s="380"/>
      <c r="E67" s="381"/>
      <c r="F67" s="381"/>
      <c r="G67" s="381"/>
      <c r="H67" s="381"/>
      <c r="I67" s="381"/>
      <c r="J67" s="382"/>
      <c r="K67" s="165"/>
      <c r="L67" s="165"/>
      <c r="M67" s="165"/>
      <c r="N67" s="165"/>
      <c r="O67" s="166"/>
      <c r="P67" s="166"/>
    </row>
    <row r="68" spans="1:16" s="186" customFormat="1" ht="94.5" customHeight="1" x14ac:dyDescent="0.25">
      <c r="A68" s="173" t="s">
        <v>349</v>
      </c>
      <c r="B68" s="256" t="s">
        <v>350</v>
      </c>
      <c r="C68" s="257" t="s">
        <v>1010</v>
      </c>
      <c r="D68" s="272"/>
      <c r="E68" s="272"/>
      <c r="F68" s="272"/>
      <c r="G68" s="272"/>
      <c r="H68" s="273"/>
      <c r="I68" s="272"/>
      <c r="J68" s="272"/>
      <c r="K68" s="274"/>
      <c r="L68" s="274"/>
      <c r="M68" s="274"/>
      <c r="N68" s="274"/>
      <c r="O68" s="274"/>
      <c r="P68" s="275"/>
    </row>
    <row r="69" spans="1:16" s="186" customFormat="1" ht="130.5" customHeight="1" x14ac:dyDescent="0.25">
      <c r="A69" s="173" t="s">
        <v>351</v>
      </c>
      <c r="B69" s="256" t="s">
        <v>352</v>
      </c>
      <c r="C69" s="257" t="s">
        <v>1011</v>
      </c>
      <c r="D69" s="272"/>
      <c r="E69" s="272"/>
      <c r="F69" s="272"/>
      <c r="G69" s="272"/>
      <c r="H69" s="273"/>
      <c r="I69" s="272"/>
      <c r="J69" s="272"/>
      <c r="K69" s="274"/>
      <c r="L69" s="274"/>
      <c r="M69" s="274"/>
      <c r="N69" s="274"/>
      <c r="O69" s="274"/>
      <c r="P69" s="275"/>
    </row>
    <row r="70" spans="1:16" s="186" customFormat="1" ht="101.25" customHeight="1" x14ac:dyDescent="0.25">
      <c r="A70" s="173" t="s">
        <v>353</v>
      </c>
      <c r="B70" s="256" t="s">
        <v>354</v>
      </c>
      <c r="C70" s="257" t="s">
        <v>1012</v>
      </c>
      <c r="D70" s="272"/>
      <c r="E70" s="272"/>
      <c r="F70" s="272"/>
      <c r="G70" s="272"/>
      <c r="H70" s="273"/>
      <c r="I70" s="272"/>
      <c r="J70" s="272"/>
      <c r="K70" s="274"/>
      <c r="L70" s="274"/>
      <c r="M70" s="274"/>
      <c r="N70" s="274"/>
      <c r="O70" s="274"/>
      <c r="P70" s="275"/>
    </row>
    <row r="71" spans="1:16" s="186" customFormat="1" ht="113.25" customHeight="1" x14ac:dyDescent="0.25">
      <c r="A71" s="173" t="s">
        <v>355</v>
      </c>
      <c r="B71" s="256" t="s">
        <v>356</v>
      </c>
      <c r="C71" s="257" t="s">
        <v>1013</v>
      </c>
      <c r="D71" s="272"/>
      <c r="E71" s="272"/>
      <c r="F71" s="272"/>
      <c r="G71" s="272"/>
      <c r="H71" s="273"/>
      <c r="I71" s="272"/>
      <c r="J71" s="272"/>
      <c r="K71" s="274"/>
      <c r="L71" s="274"/>
      <c r="M71" s="274"/>
      <c r="N71" s="274"/>
      <c r="O71" s="274"/>
      <c r="P71" s="275"/>
    </row>
    <row r="72" spans="1:16" s="186" customFormat="1" ht="95.25" customHeight="1" x14ac:dyDescent="0.25">
      <c r="A72" s="173" t="s">
        <v>357</v>
      </c>
      <c r="B72" s="256" t="s">
        <v>358</v>
      </c>
      <c r="C72" s="257" t="s">
        <v>1014</v>
      </c>
      <c r="D72" s="272"/>
      <c r="E72" s="272"/>
      <c r="F72" s="272"/>
      <c r="G72" s="272"/>
      <c r="H72" s="273"/>
      <c r="I72" s="272"/>
      <c r="J72" s="272"/>
      <c r="K72" s="274"/>
      <c r="L72" s="274"/>
      <c r="M72" s="274"/>
      <c r="N72" s="274"/>
      <c r="O72" s="274"/>
      <c r="P72" s="275"/>
    </row>
    <row r="73" spans="1:16" s="186" customFormat="1" ht="85.5" customHeight="1" x14ac:dyDescent="0.25">
      <c r="A73" s="173" t="s">
        <v>359</v>
      </c>
      <c r="B73" s="256" t="s">
        <v>360</v>
      </c>
      <c r="C73" s="257" t="s">
        <v>1015</v>
      </c>
      <c r="D73" s="272"/>
      <c r="E73" s="272"/>
      <c r="F73" s="272"/>
      <c r="G73" s="272"/>
      <c r="H73" s="273"/>
      <c r="I73" s="272"/>
      <c r="J73" s="272"/>
      <c r="K73" s="274"/>
      <c r="L73" s="274"/>
      <c r="M73" s="274"/>
      <c r="N73" s="274"/>
      <c r="O73" s="274"/>
      <c r="P73" s="275"/>
    </row>
    <row r="74" spans="1:16" s="186" customFormat="1" ht="222" customHeight="1" x14ac:dyDescent="0.25">
      <c r="A74" s="173" t="s">
        <v>361</v>
      </c>
      <c r="B74" s="256" t="s">
        <v>1016</v>
      </c>
      <c r="C74" s="257" t="s">
        <v>1017</v>
      </c>
      <c r="D74" s="272"/>
      <c r="E74" s="272"/>
      <c r="F74" s="272"/>
      <c r="G74" s="272"/>
      <c r="H74" s="273"/>
      <c r="I74" s="272"/>
      <c r="J74" s="272"/>
      <c r="K74" s="274"/>
      <c r="L74" s="274"/>
      <c r="M74" s="274"/>
      <c r="N74" s="274"/>
      <c r="O74" s="274"/>
      <c r="P74" s="275"/>
    </row>
    <row r="75" spans="1:16" s="186" customFormat="1" ht="129.75" customHeight="1" x14ac:dyDescent="0.25">
      <c r="A75" s="173" t="s">
        <v>363</v>
      </c>
      <c r="B75" s="256" t="s">
        <v>1018</v>
      </c>
      <c r="C75" s="257" t="s">
        <v>1019</v>
      </c>
      <c r="D75" s="272"/>
      <c r="E75" s="272"/>
      <c r="F75" s="272"/>
      <c r="G75" s="272"/>
      <c r="H75" s="273"/>
      <c r="I75" s="272"/>
      <c r="J75" s="272"/>
      <c r="K75" s="274"/>
      <c r="L75" s="274"/>
      <c r="M75" s="274"/>
      <c r="N75" s="274"/>
      <c r="O75" s="274"/>
      <c r="P75" s="275"/>
    </row>
    <row r="76" spans="1:16" s="186" customFormat="1" ht="117" customHeight="1" x14ac:dyDescent="0.25">
      <c r="A76" s="173" t="s">
        <v>365</v>
      </c>
      <c r="B76" s="256" t="s">
        <v>1020</v>
      </c>
      <c r="C76" s="257" t="s">
        <v>1021</v>
      </c>
      <c r="D76" s="272"/>
      <c r="E76" s="272"/>
      <c r="F76" s="272"/>
      <c r="G76" s="272"/>
      <c r="H76" s="272"/>
      <c r="I76" s="272"/>
      <c r="J76" s="272"/>
      <c r="K76" s="285"/>
      <c r="L76" s="285"/>
      <c r="M76" s="285"/>
      <c r="N76" s="285"/>
      <c r="O76" s="285"/>
      <c r="P76" s="285"/>
    </row>
    <row r="77" spans="1:16" s="186" customFormat="1" ht="149.25" customHeight="1" x14ac:dyDescent="0.25">
      <c r="A77" s="173" t="s">
        <v>367</v>
      </c>
      <c r="B77" s="256" t="s">
        <v>1022</v>
      </c>
      <c r="C77" s="257" t="s">
        <v>1023</v>
      </c>
      <c r="D77" s="272"/>
      <c r="E77" s="272"/>
      <c r="F77" s="272"/>
      <c r="G77" s="272"/>
      <c r="H77" s="272"/>
      <c r="I77" s="272"/>
      <c r="J77" s="272"/>
      <c r="K77" s="285"/>
      <c r="L77" s="285"/>
      <c r="M77" s="285"/>
      <c r="N77" s="285"/>
      <c r="O77" s="285"/>
      <c r="P77" s="285"/>
    </row>
    <row r="78" spans="1:16" s="186" customFormat="1" ht="105" customHeight="1" x14ac:dyDescent="0.25">
      <c r="A78" s="173" t="s">
        <v>369</v>
      </c>
      <c r="B78" s="256" t="s">
        <v>1024</v>
      </c>
      <c r="C78" s="257" t="s">
        <v>1025</v>
      </c>
      <c r="D78" s="272"/>
      <c r="E78" s="272"/>
      <c r="F78" s="272"/>
      <c r="G78" s="272"/>
      <c r="H78" s="272"/>
      <c r="I78" s="272"/>
      <c r="J78" s="272"/>
      <c r="K78" s="285"/>
      <c r="L78" s="285"/>
      <c r="M78" s="285"/>
      <c r="N78" s="285"/>
      <c r="O78" s="285"/>
      <c r="P78" s="285"/>
    </row>
    <row r="79" spans="1:16" s="186" customFormat="1" ht="72.75" customHeight="1" x14ac:dyDescent="0.25">
      <c r="A79" s="173" t="s">
        <v>371</v>
      </c>
      <c r="B79" s="256" t="s">
        <v>372</v>
      </c>
      <c r="C79" s="257" t="s">
        <v>1026</v>
      </c>
      <c r="D79" s="272"/>
      <c r="E79" s="272"/>
      <c r="F79" s="272"/>
      <c r="G79" s="272"/>
      <c r="H79" s="272"/>
      <c r="I79" s="272"/>
      <c r="J79" s="272"/>
      <c r="K79" s="285"/>
      <c r="L79" s="285"/>
      <c r="M79" s="285"/>
      <c r="N79" s="285"/>
      <c r="O79" s="285"/>
      <c r="P79" s="285"/>
    </row>
    <row r="80" spans="1:16" s="186" customFormat="1" ht="93" customHeight="1" x14ac:dyDescent="0.25">
      <c r="A80" s="173" t="s">
        <v>373</v>
      </c>
      <c r="B80" s="256" t="s">
        <v>374</v>
      </c>
      <c r="C80" s="257" t="s">
        <v>1027</v>
      </c>
      <c r="D80" s="272"/>
      <c r="E80" s="272"/>
      <c r="F80" s="272"/>
      <c r="G80" s="272"/>
      <c r="H80" s="272"/>
      <c r="I80" s="272"/>
      <c r="J80" s="272"/>
      <c r="K80" s="285"/>
      <c r="L80" s="285"/>
      <c r="M80" s="285"/>
      <c r="N80" s="285"/>
      <c r="O80" s="285"/>
      <c r="P80" s="285"/>
    </row>
    <row r="81" spans="1:16" s="186" customFormat="1" ht="63.75" customHeight="1" x14ac:dyDescent="0.25">
      <c r="A81" s="173" t="s">
        <v>375</v>
      </c>
      <c r="B81" s="256" t="s">
        <v>1028</v>
      </c>
      <c r="C81" s="257" t="s">
        <v>1029</v>
      </c>
      <c r="D81" s="272"/>
      <c r="E81" s="272"/>
      <c r="F81" s="272"/>
      <c r="G81" s="272"/>
      <c r="H81" s="272"/>
      <c r="I81" s="272"/>
      <c r="J81" s="272"/>
      <c r="K81" s="285"/>
      <c r="L81" s="285"/>
      <c r="M81" s="285"/>
      <c r="N81" s="285"/>
      <c r="O81" s="285"/>
      <c r="P81" s="285"/>
    </row>
    <row r="82" spans="1:16" s="186" customFormat="1" ht="64.5" customHeight="1" x14ac:dyDescent="0.25">
      <c r="A82" s="173" t="s">
        <v>377</v>
      </c>
      <c r="B82" s="256" t="s">
        <v>378</v>
      </c>
      <c r="C82" s="257" t="s">
        <v>1030</v>
      </c>
      <c r="D82" s="272"/>
      <c r="E82" s="272"/>
      <c r="F82" s="272"/>
      <c r="G82" s="272"/>
      <c r="H82" s="272"/>
      <c r="I82" s="272"/>
      <c r="J82" s="272"/>
      <c r="K82" s="285"/>
      <c r="L82" s="285"/>
      <c r="M82" s="285"/>
      <c r="N82" s="285"/>
      <c r="O82" s="285"/>
      <c r="P82" s="285"/>
    </row>
    <row r="83" spans="1:16" s="186" customFormat="1" ht="74.25" customHeight="1" x14ac:dyDescent="0.25">
      <c r="A83" s="173" t="s">
        <v>379</v>
      </c>
      <c r="B83" s="256" t="s">
        <v>380</v>
      </c>
      <c r="C83" s="257" t="s">
        <v>1031</v>
      </c>
      <c r="D83" s="272"/>
      <c r="E83" s="272"/>
      <c r="F83" s="272"/>
      <c r="G83" s="272"/>
      <c r="H83" s="272"/>
      <c r="I83" s="272"/>
      <c r="J83" s="272"/>
      <c r="K83" s="285"/>
      <c r="L83" s="285"/>
      <c r="M83" s="285"/>
      <c r="N83" s="285"/>
      <c r="O83" s="285"/>
      <c r="P83" s="285"/>
    </row>
    <row r="84" spans="1:16" s="186" customFormat="1" ht="75" customHeight="1" x14ac:dyDescent="0.25">
      <c r="A84" s="173" t="s">
        <v>381</v>
      </c>
      <c r="B84" s="256" t="s">
        <v>382</v>
      </c>
      <c r="C84" s="257" t="s">
        <v>1032</v>
      </c>
      <c r="D84" s="272"/>
      <c r="E84" s="272"/>
      <c r="F84" s="272"/>
      <c r="G84" s="272"/>
      <c r="H84" s="272"/>
      <c r="I84" s="272"/>
      <c r="J84" s="272"/>
      <c r="K84" s="285"/>
      <c r="L84" s="285"/>
      <c r="M84" s="285"/>
      <c r="N84" s="285"/>
      <c r="O84" s="285"/>
      <c r="P84" s="285"/>
    </row>
    <row r="85" spans="1:16" s="186" customFormat="1" ht="212.25" customHeight="1" x14ac:dyDescent="0.25">
      <c r="A85" s="173" t="s">
        <v>383</v>
      </c>
      <c r="B85" s="256" t="s">
        <v>384</v>
      </c>
      <c r="C85" s="257" t="s">
        <v>1033</v>
      </c>
      <c r="D85" s="272"/>
      <c r="E85" s="272"/>
      <c r="F85" s="272"/>
      <c r="G85" s="272"/>
      <c r="H85" s="272"/>
      <c r="I85" s="272"/>
      <c r="J85" s="272"/>
      <c r="K85" s="285"/>
      <c r="L85" s="285"/>
      <c r="M85" s="285"/>
      <c r="N85" s="285"/>
      <c r="O85" s="285"/>
      <c r="P85" s="285"/>
    </row>
    <row r="86" spans="1:16" s="186" customFormat="1" ht="183" customHeight="1" x14ac:dyDescent="0.25">
      <c r="A86" s="173" t="s">
        <v>385</v>
      </c>
      <c r="B86" s="256" t="s">
        <v>386</v>
      </c>
      <c r="C86" s="257" t="s">
        <v>1034</v>
      </c>
      <c r="D86" s="272"/>
      <c r="E86" s="272"/>
      <c r="F86" s="272"/>
      <c r="G86" s="272"/>
      <c r="H86" s="272"/>
      <c r="I86" s="272"/>
      <c r="J86" s="272"/>
      <c r="K86" s="285"/>
      <c r="L86" s="285"/>
      <c r="M86" s="285"/>
      <c r="N86" s="285"/>
      <c r="O86" s="285"/>
      <c r="P86" s="285"/>
    </row>
    <row r="87" spans="1:16" s="186" customFormat="1" ht="88.5" customHeight="1" x14ac:dyDescent="0.25">
      <c r="A87" s="173" t="s">
        <v>387</v>
      </c>
      <c r="B87" s="256" t="s">
        <v>388</v>
      </c>
      <c r="C87" s="276" t="s">
        <v>1035</v>
      </c>
      <c r="D87" s="272"/>
      <c r="E87" s="272"/>
      <c r="F87" s="272"/>
      <c r="G87" s="272"/>
      <c r="H87" s="272"/>
      <c r="I87" s="272"/>
      <c r="J87" s="272"/>
      <c r="K87" s="285"/>
      <c r="L87" s="285"/>
      <c r="M87" s="285"/>
      <c r="N87" s="285"/>
      <c r="O87" s="285"/>
      <c r="P87" s="285"/>
    </row>
    <row r="88" spans="1:16" s="186" customFormat="1" ht="123" customHeight="1" x14ac:dyDescent="0.25">
      <c r="A88" s="173" t="s">
        <v>389</v>
      </c>
      <c r="B88" s="256" t="s">
        <v>390</v>
      </c>
      <c r="C88" s="257" t="s">
        <v>1036</v>
      </c>
      <c r="D88" s="272"/>
      <c r="E88" s="272"/>
      <c r="F88" s="272"/>
      <c r="G88" s="272"/>
      <c r="H88" s="272"/>
      <c r="I88" s="272"/>
      <c r="J88" s="272"/>
      <c r="K88" s="285"/>
      <c r="L88" s="285"/>
      <c r="M88" s="285"/>
      <c r="N88" s="285"/>
      <c r="O88" s="285"/>
      <c r="P88" s="285"/>
    </row>
    <row r="89" spans="1:16" s="186" customFormat="1" ht="172.5" customHeight="1" x14ac:dyDescent="0.25">
      <c r="A89" s="173" t="s">
        <v>391</v>
      </c>
      <c r="B89" s="256" t="s">
        <v>392</v>
      </c>
      <c r="C89" s="256" t="s">
        <v>1037</v>
      </c>
      <c r="D89" s="272"/>
      <c r="E89" s="272"/>
      <c r="F89" s="272"/>
      <c r="G89" s="272"/>
      <c r="H89" s="272"/>
      <c r="I89" s="272"/>
      <c r="J89" s="272"/>
      <c r="K89" s="285"/>
      <c r="L89" s="285"/>
      <c r="M89" s="285"/>
      <c r="N89" s="285"/>
      <c r="O89" s="285"/>
      <c r="P89" s="285"/>
    </row>
    <row r="90" spans="1:16" s="186" customFormat="1" ht="185.25" customHeight="1" x14ac:dyDescent="0.25">
      <c r="A90" s="173" t="s">
        <v>393</v>
      </c>
      <c r="B90" s="256" t="s">
        <v>394</v>
      </c>
      <c r="C90" s="286" t="s">
        <v>1038</v>
      </c>
      <c r="D90" s="272"/>
      <c r="E90" s="272"/>
      <c r="F90" s="272"/>
      <c r="G90" s="272"/>
      <c r="H90" s="272"/>
      <c r="I90" s="272"/>
      <c r="J90" s="272"/>
      <c r="K90" s="285"/>
      <c r="L90" s="285"/>
      <c r="M90" s="285"/>
      <c r="N90" s="285"/>
      <c r="O90" s="285"/>
      <c r="P90" s="285"/>
    </row>
    <row r="91" spans="1:16" s="186" customFormat="1" ht="183" customHeight="1" x14ac:dyDescent="0.25">
      <c r="A91" s="173" t="s">
        <v>395</v>
      </c>
      <c r="B91" s="256" t="s">
        <v>396</v>
      </c>
      <c r="C91" s="256" t="s">
        <v>1039</v>
      </c>
      <c r="D91" s="272"/>
      <c r="E91" s="272"/>
      <c r="F91" s="272"/>
      <c r="G91" s="272"/>
      <c r="H91" s="272"/>
      <c r="I91" s="272"/>
      <c r="J91" s="272"/>
      <c r="K91" s="285"/>
      <c r="L91" s="285"/>
      <c r="M91" s="285"/>
      <c r="N91" s="285"/>
      <c r="O91" s="285"/>
      <c r="P91" s="285"/>
    </row>
    <row r="92" spans="1:16" s="186" customFormat="1" ht="15.75" customHeight="1" thickBot="1" x14ac:dyDescent="0.3">
      <c r="A92" s="343" t="s">
        <v>266</v>
      </c>
      <c r="B92" s="344"/>
      <c r="C92" s="86" t="s">
        <v>267</v>
      </c>
      <c r="D92" s="343" t="s">
        <v>268</v>
      </c>
      <c r="E92" s="345"/>
      <c r="F92" s="345"/>
      <c r="G92" s="345"/>
      <c r="H92" s="344"/>
      <c r="I92" s="343" t="s">
        <v>269</v>
      </c>
      <c r="J92" s="344"/>
      <c r="K92" s="165"/>
      <c r="L92" s="165"/>
      <c r="M92" s="165"/>
      <c r="N92" s="165"/>
      <c r="O92" s="166"/>
      <c r="P92" s="166"/>
    </row>
    <row r="93" spans="1:16" s="186" customFormat="1" ht="73.5" customHeight="1" thickBot="1" x14ac:dyDescent="0.3">
      <c r="A93" s="346" t="s">
        <v>1040</v>
      </c>
      <c r="B93" s="347"/>
      <c r="C93" s="256" t="s">
        <v>1041</v>
      </c>
      <c r="D93" s="346" t="s">
        <v>1042</v>
      </c>
      <c r="E93" s="377"/>
      <c r="F93" s="377"/>
      <c r="G93" s="377"/>
      <c r="H93" s="347"/>
      <c r="I93" s="346" t="s">
        <v>1043</v>
      </c>
      <c r="J93" s="347"/>
      <c r="K93" s="287"/>
      <c r="L93" s="288"/>
      <c r="M93" s="288"/>
      <c r="N93" s="288"/>
      <c r="O93" s="288"/>
      <c r="P93" s="288"/>
    </row>
    <row r="94" spans="1:16" s="186" customFormat="1" ht="15.75" thickBot="1" x14ac:dyDescent="0.3">
      <c r="A94" s="82" t="s">
        <v>1044</v>
      </c>
      <c r="B94" s="83"/>
      <c r="C94" s="174" t="s">
        <v>260</v>
      </c>
      <c r="D94" s="380"/>
      <c r="E94" s="381"/>
      <c r="F94" s="381"/>
      <c r="G94" s="381"/>
      <c r="H94" s="381"/>
      <c r="I94" s="381"/>
      <c r="J94" s="382"/>
      <c r="K94" s="165"/>
      <c r="L94" s="165"/>
      <c r="M94" s="165"/>
      <c r="N94" s="165"/>
      <c r="O94" s="166"/>
      <c r="P94" s="166"/>
    </row>
    <row r="95" spans="1:16" s="186" customFormat="1" ht="198" customHeight="1" x14ac:dyDescent="0.25">
      <c r="A95" s="173" t="s">
        <v>397</v>
      </c>
      <c r="B95" s="256" t="s">
        <v>398</v>
      </c>
      <c r="C95" s="256" t="s">
        <v>1045</v>
      </c>
      <c r="D95" s="272"/>
      <c r="E95" s="272"/>
      <c r="F95" s="272"/>
      <c r="G95" s="272"/>
      <c r="H95" s="273"/>
      <c r="I95" s="272"/>
      <c r="J95" s="272"/>
      <c r="K95" s="274"/>
      <c r="L95" s="274"/>
      <c r="M95" s="274"/>
      <c r="N95" s="274"/>
      <c r="O95" s="274"/>
      <c r="P95" s="275"/>
    </row>
    <row r="96" spans="1:16" s="186" customFormat="1" ht="198.75" customHeight="1" x14ac:dyDescent="0.25">
      <c r="A96" s="173" t="s">
        <v>399</v>
      </c>
      <c r="B96" s="256" t="s">
        <v>1046</v>
      </c>
      <c r="C96" s="256" t="s">
        <v>1047</v>
      </c>
      <c r="D96" s="272"/>
      <c r="E96" s="272"/>
      <c r="F96" s="272"/>
      <c r="G96" s="272"/>
      <c r="H96" s="273"/>
      <c r="I96" s="272"/>
      <c r="J96" s="272"/>
      <c r="K96" s="274"/>
      <c r="L96" s="274"/>
      <c r="M96" s="274"/>
      <c r="N96" s="274"/>
      <c r="O96" s="274"/>
      <c r="P96" s="275"/>
    </row>
    <row r="97" spans="1:16" s="186" customFormat="1" ht="100.5" customHeight="1" x14ac:dyDescent="0.25">
      <c r="A97" s="173" t="s">
        <v>401</v>
      </c>
      <c r="B97" s="256" t="s">
        <v>402</v>
      </c>
      <c r="C97" s="289" t="s">
        <v>1048</v>
      </c>
      <c r="D97" s="272"/>
      <c r="E97" s="272"/>
      <c r="F97" s="272"/>
      <c r="G97" s="272"/>
      <c r="H97" s="273"/>
      <c r="I97" s="272"/>
      <c r="J97" s="272"/>
      <c r="K97" s="274"/>
      <c r="L97" s="274"/>
      <c r="M97" s="274"/>
      <c r="N97" s="274"/>
      <c r="O97" s="274"/>
      <c r="P97" s="275"/>
    </row>
    <row r="98" spans="1:16" s="186" customFormat="1" ht="63" customHeight="1" x14ac:dyDescent="0.25">
      <c r="A98" s="173" t="s">
        <v>403</v>
      </c>
      <c r="B98" s="256" t="s">
        <v>404</v>
      </c>
      <c r="C98" s="286" t="s">
        <v>1049</v>
      </c>
      <c r="D98" s="272"/>
      <c r="E98" s="272"/>
      <c r="F98" s="272"/>
      <c r="G98" s="272"/>
      <c r="H98" s="273"/>
      <c r="I98" s="272"/>
      <c r="J98" s="272"/>
      <c r="K98" s="274"/>
      <c r="L98" s="274"/>
      <c r="M98" s="274"/>
      <c r="N98" s="274"/>
      <c r="O98" s="274"/>
      <c r="P98" s="275"/>
    </row>
    <row r="99" spans="1:16" s="186" customFormat="1" ht="312.75" customHeight="1" x14ac:dyDescent="0.25">
      <c r="A99" s="173" t="s">
        <v>405</v>
      </c>
      <c r="B99" s="256" t="s">
        <v>406</v>
      </c>
      <c r="C99" s="256" t="s">
        <v>1050</v>
      </c>
      <c r="D99" s="272"/>
      <c r="E99" s="272"/>
      <c r="F99" s="272"/>
      <c r="G99" s="272"/>
      <c r="H99" s="273"/>
      <c r="I99" s="272"/>
      <c r="J99" s="272"/>
      <c r="K99" s="274"/>
      <c r="L99" s="274"/>
      <c r="M99" s="274"/>
      <c r="N99" s="274"/>
      <c r="O99" s="274"/>
      <c r="P99" s="275"/>
    </row>
    <row r="100" spans="1:16" s="186" customFormat="1" ht="183.75" customHeight="1" x14ac:dyDescent="0.25">
      <c r="A100" s="173" t="s">
        <v>407</v>
      </c>
      <c r="B100" s="256" t="s">
        <v>408</v>
      </c>
      <c r="C100" s="284" t="s">
        <v>1051</v>
      </c>
      <c r="D100" s="272"/>
      <c r="E100" s="272"/>
      <c r="F100" s="272"/>
      <c r="G100" s="272"/>
      <c r="H100" s="273"/>
      <c r="I100" s="272"/>
      <c r="J100" s="272"/>
      <c r="K100" s="274"/>
      <c r="L100" s="274"/>
      <c r="M100" s="274"/>
      <c r="N100" s="274"/>
      <c r="O100" s="274"/>
      <c r="P100" s="275"/>
    </row>
    <row r="101" spans="1:16" s="186" customFormat="1" ht="304.5" customHeight="1" x14ac:dyDescent="0.25">
      <c r="A101" s="173" t="s">
        <v>409</v>
      </c>
      <c r="B101" s="256" t="s">
        <v>410</v>
      </c>
      <c r="C101" s="284" t="s">
        <v>1052</v>
      </c>
      <c r="D101" s="272"/>
      <c r="E101" s="272"/>
      <c r="F101" s="272"/>
      <c r="G101" s="272"/>
      <c r="H101" s="273"/>
      <c r="I101" s="272"/>
      <c r="J101" s="272"/>
      <c r="K101" s="274"/>
      <c r="L101" s="274"/>
      <c r="M101" s="274"/>
      <c r="N101" s="274"/>
      <c r="O101" s="274"/>
      <c r="P101" s="275"/>
    </row>
    <row r="102" spans="1:16" s="186" customFormat="1" ht="91.5" customHeight="1" thickBot="1" x14ac:dyDescent="0.3">
      <c r="A102" s="173" t="s">
        <v>411</v>
      </c>
      <c r="B102" s="256" t="s">
        <v>412</v>
      </c>
      <c r="C102" s="257" t="s">
        <v>1053</v>
      </c>
      <c r="D102" s="272"/>
      <c r="E102" s="272"/>
      <c r="F102" s="272"/>
      <c r="G102" s="272"/>
      <c r="H102" s="281"/>
      <c r="I102" s="282"/>
      <c r="J102" s="282"/>
      <c r="K102" s="274"/>
      <c r="L102" s="274"/>
      <c r="M102" s="274"/>
      <c r="N102" s="274"/>
      <c r="O102" s="283"/>
      <c r="P102" s="275"/>
    </row>
    <row r="103" spans="1:16" s="186" customFormat="1" ht="15.75" customHeight="1" thickBot="1" x14ac:dyDescent="0.3">
      <c r="A103" s="343" t="s">
        <v>266</v>
      </c>
      <c r="B103" s="344"/>
      <c r="C103" s="86" t="s">
        <v>267</v>
      </c>
      <c r="D103" s="343" t="s">
        <v>268</v>
      </c>
      <c r="E103" s="345"/>
      <c r="F103" s="345"/>
      <c r="G103" s="345"/>
      <c r="H103" s="344"/>
      <c r="I103" s="343" t="s">
        <v>269</v>
      </c>
      <c r="J103" s="344"/>
      <c r="K103" s="165"/>
      <c r="L103" s="165"/>
      <c r="M103" s="165"/>
      <c r="N103" s="165"/>
      <c r="O103" s="166"/>
      <c r="P103" s="166"/>
    </row>
    <row r="104" spans="1:16" s="186" customFormat="1" ht="75" customHeight="1" thickBot="1" x14ac:dyDescent="0.3">
      <c r="A104" s="346" t="s">
        <v>1054</v>
      </c>
      <c r="B104" s="347"/>
      <c r="C104" s="256" t="s">
        <v>1055</v>
      </c>
      <c r="D104" s="346" t="s">
        <v>1056</v>
      </c>
      <c r="E104" s="377"/>
      <c r="F104" s="377"/>
      <c r="G104" s="377"/>
      <c r="H104" s="347"/>
      <c r="I104" s="346" t="s">
        <v>1057</v>
      </c>
      <c r="J104" s="347"/>
      <c r="K104" s="287"/>
      <c r="L104" s="288"/>
      <c r="M104" s="288"/>
      <c r="N104" s="288"/>
      <c r="O104" s="288"/>
      <c r="P104" s="288"/>
    </row>
    <row r="105" spans="1:16" s="186" customFormat="1" ht="15.75" thickBot="1" x14ac:dyDescent="0.3">
      <c r="A105" s="82" t="s">
        <v>1058</v>
      </c>
      <c r="B105" s="83"/>
      <c r="C105" s="174" t="s">
        <v>260</v>
      </c>
      <c r="D105" s="380"/>
      <c r="E105" s="381"/>
      <c r="F105" s="381"/>
      <c r="G105" s="381"/>
      <c r="H105" s="381"/>
      <c r="I105" s="381"/>
      <c r="J105" s="382"/>
      <c r="K105" s="165"/>
      <c r="L105" s="165"/>
      <c r="M105" s="165"/>
      <c r="N105" s="165"/>
      <c r="O105" s="166"/>
      <c r="P105" s="166"/>
    </row>
    <row r="106" spans="1:16" s="186" customFormat="1" ht="108.75" customHeight="1" x14ac:dyDescent="0.25">
      <c r="A106" s="173" t="s">
        <v>413</v>
      </c>
      <c r="B106" s="256" t="s">
        <v>414</v>
      </c>
      <c r="C106" s="257" t="s">
        <v>1059</v>
      </c>
      <c r="D106" s="272"/>
      <c r="E106" s="272"/>
      <c r="F106" s="272"/>
      <c r="G106" s="272"/>
      <c r="H106" s="273"/>
      <c r="I106" s="272"/>
      <c r="J106" s="272"/>
      <c r="K106" s="274"/>
      <c r="L106" s="274"/>
      <c r="M106" s="274"/>
      <c r="N106" s="274"/>
      <c r="O106" s="274"/>
      <c r="P106" s="275"/>
    </row>
    <row r="107" spans="1:16" s="186" customFormat="1" ht="108.75" customHeight="1" x14ac:dyDescent="0.25">
      <c r="A107" s="173" t="s">
        <v>415</v>
      </c>
      <c r="B107" s="256" t="s">
        <v>1060</v>
      </c>
      <c r="C107" s="257" t="s">
        <v>1061</v>
      </c>
      <c r="D107" s="272"/>
      <c r="E107" s="272"/>
      <c r="F107" s="272"/>
      <c r="G107" s="272"/>
      <c r="H107" s="273"/>
      <c r="I107" s="272"/>
      <c r="J107" s="272"/>
      <c r="K107" s="274"/>
      <c r="L107" s="274"/>
      <c r="M107" s="274"/>
      <c r="N107" s="274"/>
      <c r="O107" s="274"/>
      <c r="P107" s="275"/>
    </row>
    <row r="108" spans="1:16" s="186" customFormat="1" ht="108.75" customHeight="1" x14ac:dyDescent="0.25">
      <c r="A108" s="173" t="s">
        <v>417</v>
      </c>
      <c r="B108" s="256" t="s">
        <v>1062</v>
      </c>
      <c r="C108" s="257" t="s">
        <v>1063</v>
      </c>
      <c r="D108" s="272"/>
      <c r="E108" s="272"/>
      <c r="F108" s="272"/>
      <c r="G108" s="272"/>
      <c r="H108" s="273"/>
      <c r="I108" s="272"/>
      <c r="J108" s="272"/>
      <c r="K108" s="274"/>
      <c r="L108" s="274"/>
      <c r="M108" s="274"/>
      <c r="N108" s="274"/>
      <c r="O108" s="274"/>
      <c r="P108" s="275"/>
    </row>
    <row r="109" spans="1:16" s="186" customFormat="1" ht="15.75" customHeight="1" thickBot="1" x14ac:dyDescent="0.3">
      <c r="A109" s="343" t="s">
        <v>266</v>
      </c>
      <c r="B109" s="344"/>
      <c r="C109" s="86" t="s">
        <v>267</v>
      </c>
      <c r="D109" s="343" t="s">
        <v>268</v>
      </c>
      <c r="E109" s="345"/>
      <c r="F109" s="345"/>
      <c r="G109" s="345"/>
      <c r="H109" s="344"/>
      <c r="I109" s="343" t="s">
        <v>269</v>
      </c>
      <c r="J109" s="344"/>
      <c r="K109" s="165"/>
      <c r="L109" s="165"/>
      <c r="M109" s="165"/>
      <c r="N109" s="165"/>
      <c r="O109" s="166"/>
      <c r="P109" s="166"/>
    </row>
    <row r="110" spans="1:16" s="186" customFormat="1" ht="88.5" customHeight="1" thickBot="1" x14ac:dyDescent="0.3">
      <c r="A110" s="346" t="s">
        <v>1064</v>
      </c>
      <c r="B110" s="347"/>
      <c r="C110" s="256" t="s">
        <v>1065</v>
      </c>
      <c r="D110" s="346" t="s">
        <v>1066</v>
      </c>
      <c r="E110" s="377"/>
      <c r="F110" s="377"/>
      <c r="G110" s="377"/>
      <c r="H110" s="347"/>
      <c r="I110" s="348" t="s">
        <v>1067</v>
      </c>
      <c r="J110" s="350"/>
      <c r="K110" s="290"/>
      <c r="L110" s="278"/>
      <c r="M110" s="278"/>
      <c r="N110" s="278"/>
      <c r="O110" s="278"/>
      <c r="P110" s="278"/>
    </row>
    <row r="111" spans="1:16" s="186" customFormat="1" ht="15.75" thickBot="1" x14ac:dyDescent="0.3">
      <c r="A111" s="82" t="s">
        <v>1068</v>
      </c>
      <c r="B111" s="83"/>
      <c r="C111" s="174" t="s">
        <v>260</v>
      </c>
      <c r="D111" s="380"/>
      <c r="E111" s="381"/>
      <c r="F111" s="381"/>
      <c r="G111" s="381"/>
      <c r="H111" s="381"/>
      <c r="I111" s="381"/>
      <c r="J111" s="382"/>
      <c r="K111" s="165"/>
      <c r="L111" s="165"/>
      <c r="M111" s="165"/>
      <c r="N111" s="165"/>
      <c r="O111" s="166"/>
      <c r="P111" s="166"/>
    </row>
    <row r="112" spans="1:16" s="186" customFormat="1" ht="60" customHeight="1" x14ac:dyDescent="0.25">
      <c r="A112" s="173" t="s">
        <v>419</v>
      </c>
      <c r="B112" s="256" t="s">
        <v>420</v>
      </c>
      <c r="C112" s="257" t="s">
        <v>1069</v>
      </c>
      <c r="D112" s="272"/>
      <c r="E112" s="272"/>
      <c r="F112" s="272"/>
      <c r="G112" s="272"/>
      <c r="H112" s="273"/>
      <c r="I112" s="272"/>
      <c r="J112" s="272"/>
      <c r="K112" s="274"/>
      <c r="L112" s="274"/>
      <c r="M112" s="274"/>
      <c r="N112" s="274"/>
      <c r="O112" s="274"/>
      <c r="P112" s="275"/>
    </row>
    <row r="113" spans="1:16" s="186" customFormat="1" ht="15.75" customHeight="1" thickBot="1" x14ac:dyDescent="0.3">
      <c r="A113" s="343" t="s">
        <v>266</v>
      </c>
      <c r="B113" s="344"/>
      <c r="C113" s="86" t="s">
        <v>267</v>
      </c>
      <c r="D113" s="343" t="s">
        <v>268</v>
      </c>
      <c r="E113" s="345"/>
      <c r="F113" s="345"/>
      <c r="G113" s="345"/>
      <c r="H113" s="344"/>
      <c r="I113" s="343" t="s">
        <v>269</v>
      </c>
      <c r="J113" s="344"/>
      <c r="K113" s="165"/>
      <c r="L113" s="165"/>
      <c r="M113" s="165"/>
      <c r="N113" s="165"/>
      <c r="O113" s="166"/>
      <c r="P113" s="166"/>
    </row>
    <row r="114" spans="1:16" s="186" customFormat="1" ht="61.5" customHeight="1" x14ac:dyDescent="0.25">
      <c r="A114" s="346" t="s">
        <v>1070</v>
      </c>
      <c r="B114" s="347"/>
      <c r="C114" s="256" t="s">
        <v>1071</v>
      </c>
      <c r="D114" s="346" t="s">
        <v>1072</v>
      </c>
      <c r="E114" s="377"/>
      <c r="F114" s="377"/>
      <c r="G114" s="377"/>
      <c r="H114" s="347"/>
      <c r="I114" s="346" t="s">
        <v>1073</v>
      </c>
      <c r="J114" s="347"/>
      <c r="K114" s="277"/>
      <c r="L114" s="278"/>
      <c r="M114" s="278"/>
      <c r="N114" s="278"/>
      <c r="O114" s="278"/>
      <c r="P114" s="278"/>
    </row>
    <row r="115" spans="1:16" s="186" customFormat="1" ht="15.75" thickBot="1" x14ac:dyDescent="0.3">
      <c r="A115" s="78" t="s">
        <v>1074</v>
      </c>
      <c r="B115" s="79"/>
      <c r="C115" s="80"/>
      <c r="D115" s="380"/>
      <c r="E115" s="381"/>
      <c r="F115" s="381"/>
      <c r="G115" s="381"/>
      <c r="H115" s="381"/>
      <c r="I115" s="381"/>
      <c r="J115" s="382"/>
      <c r="K115" s="166"/>
      <c r="L115" s="166"/>
      <c r="M115" s="166"/>
      <c r="N115" s="166"/>
      <c r="O115" s="166"/>
      <c r="P115" s="166"/>
    </row>
    <row r="116" spans="1:16" s="186" customFormat="1" ht="15.75" thickBot="1" x14ac:dyDescent="0.3">
      <c r="A116" s="82" t="s">
        <v>1075</v>
      </c>
      <c r="B116" s="83"/>
      <c r="C116" s="174" t="s">
        <v>260</v>
      </c>
      <c r="D116" s="380"/>
      <c r="E116" s="381"/>
      <c r="F116" s="381"/>
      <c r="G116" s="381"/>
      <c r="H116" s="381"/>
      <c r="I116" s="381"/>
      <c r="J116" s="382"/>
      <c r="K116" s="165"/>
      <c r="L116" s="165"/>
      <c r="M116" s="165"/>
      <c r="N116" s="165"/>
      <c r="O116" s="166"/>
      <c r="P116" s="166"/>
    </row>
    <row r="117" spans="1:16" s="186" customFormat="1" ht="81.75" customHeight="1" x14ac:dyDescent="0.25">
      <c r="A117" s="173" t="s">
        <v>421</v>
      </c>
      <c r="B117" s="256" t="s">
        <v>422</v>
      </c>
      <c r="C117" s="256" t="s">
        <v>1076</v>
      </c>
      <c r="D117" s="272"/>
      <c r="E117" s="272"/>
      <c r="F117" s="272"/>
      <c r="G117" s="272"/>
      <c r="H117" s="273"/>
      <c r="I117" s="272"/>
      <c r="J117" s="272"/>
      <c r="K117" s="274"/>
      <c r="L117" s="274"/>
      <c r="M117" s="274"/>
      <c r="N117" s="274"/>
      <c r="O117" s="274"/>
      <c r="P117" s="275"/>
    </row>
    <row r="118" spans="1:16" s="186" customFormat="1" ht="129" customHeight="1" x14ac:dyDescent="0.25">
      <c r="A118" s="173" t="s">
        <v>423</v>
      </c>
      <c r="B118" s="256" t="s">
        <v>424</v>
      </c>
      <c r="C118" s="257" t="s">
        <v>1077</v>
      </c>
      <c r="D118" s="272"/>
      <c r="E118" s="272"/>
      <c r="F118" s="272"/>
      <c r="G118" s="272"/>
      <c r="H118" s="273"/>
      <c r="I118" s="272"/>
      <c r="J118" s="272"/>
      <c r="K118" s="274"/>
      <c r="L118" s="274"/>
      <c r="M118" s="274"/>
      <c r="N118" s="274"/>
      <c r="O118" s="274"/>
      <c r="P118" s="275"/>
    </row>
    <row r="119" spans="1:16" s="186" customFormat="1" ht="98.25" customHeight="1" x14ac:dyDescent="0.25">
      <c r="A119" s="173" t="s">
        <v>425</v>
      </c>
      <c r="B119" s="256" t="s">
        <v>1078</v>
      </c>
      <c r="C119" s="257" t="s">
        <v>1079</v>
      </c>
      <c r="D119" s="272"/>
      <c r="E119" s="272"/>
      <c r="F119" s="272"/>
      <c r="G119" s="272"/>
      <c r="H119" s="273"/>
      <c r="I119" s="272"/>
      <c r="J119" s="272"/>
      <c r="K119" s="274"/>
      <c r="L119" s="274"/>
      <c r="M119" s="274"/>
      <c r="N119" s="274"/>
      <c r="O119" s="274"/>
      <c r="P119" s="275"/>
    </row>
    <row r="120" spans="1:16" s="186" customFormat="1" ht="78" customHeight="1" x14ac:dyDescent="0.25">
      <c r="A120" s="173" t="s">
        <v>427</v>
      </c>
      <c r="B120" s="256" t="s">
        <v>428</v>
      </c>
      <c r="C120" s="257" t="s">
        <v>1080</v>
      </c>
      <c r="D120" s="272"/>
      <c r="E120" s="272"/>
      <c r="F120" s="272"/>
      <c r="G120" s="272"/>
      <c r="H120" s="273"/>
      <c r="I120" s="272"/>
      <c r="J120" s="272"/>
      <c r="K120" s="274"/>
      <c r="L120" s="274"/>
      <c r="M120" s="274"/>
      <c r="N120" s="274"/>
      <c r="O120" s="274"/>
      <c r="P120" s="275"/>
    </row>
    <row r="121" spans="1:16" s="186" customFormat="1" ht="78.75" customHeight="1" x14ac:dyDescent="0.25">
      <c r="A121" s="173" t="s">
        <v>429</v>
      </c>
      <c r="B121" s="256" t="s">
        <v>430</v>
      </c>
      <c r="C121" s="280" t="s">
        <v>1081</v>
      </c>
      <c r="D121" s="272"/>
      <c r="E121" s="272"/>
      <c r="F121" s="272"/>
      <c r="G121" s="272"/>
      <c r="H121" s="273"/>
      <c r="I121" s="272"/>
      <c r="J121" s="272"/>
      <c r="K121" s="274"/>
      <c r="L121" s="274"/>
      <c r="M121" s="274"/>
      <c r="N121" s="274"/>
      <c r="O121" s="274"/>
      <c r="P121" s="275"/>
    </row>
    <row r="122" spans="1:16" s="186" customFormat="1" ht="85.5" customHeight="1" x14ac:dyDescent="0.25">
      <c r="A122" s="173" t="s">
        <v>431</v>
      </c>
      <c r="B122" s="256" t="s">
        <v>432</v>
      </c>
      <c r="C122" s="257" t="s">
        <v>1082</v>
      </c>
      <c r="D122" s="272"/>
      <c r="E122" s="272"/>
      <c r="F122" s="272"/>
      <c r="G122" s="272"/>
      <c r="H122" s="273"/>
      <c r="I122" s="272"/>
      <c r="J122" s="272"/>
      <c r="K122" s="274"/>
      <c r="L122" s="274"/>
      <c r="M122" s="274"/>
      <c r="N122" s="274"/>
      <c r="O122" s="274"/>
      <c r="P122" s="275"/>
    </row>
    <row r="123" spans="1:16" s="186" customFormat="1" ht="15.75" customHeight="1" thickBot="1" x14ac:dyDescent="0.3">
      <c r="A123" s="343" t="s">
        <v>266</v>
      </c>
      <c r="B123" s="344"/>
      <c r="C123" s="86" t="s">
        <v>267</v>
      </c>
      <c r="D123" s="343" t="s">
        <v>268</v>
      </c>
      <c r="E123" s="345"/>
      <c r="F123" s="345"/>
      <c r="G123" s="345"/>
      <c r="H123" s="344"/>
      <c r="I123" s="343" t="s">
        <v>269</v>
      </c>
      <c r="J123" s="344"/>
      <c r="K123" s="165"/>
      <c r="L123" s="165"/>
      <c r="M123" s="165"/>
      <c r="N123" s="165"/>
      <c r="O123" s="166"/>
      <c r="P123" s="166"/>
    </row>
    <row r="124" spans="1:16" s="186" customFormat="1" ht="55.5" customHeight="1" thickBot="1" x14ac:dyDescent="0.3">
      <c r="A124" s="346" t="s">
        <v>1083</v>
      </c>
      <c r="B124" s="347"/>
      <c r="C124" s="256" t="s">
        <v>1084</v>
      </c>
      <c r="D124" s="346" t="s">
        <v>1085</v>
      </c>
      <c r="E124" s="377"/>
      <c r="F124" s="377"/>
      <c r="G124" s="377"/>
      <c r="H124" s="347"/>
      <c r="I124" s="346" t="s">
        <v>1086</v>
      </c>
      <c r="J124" s="347"/>
      <c r="K124" s="277"/>
      <c r="L124" s="278"/>
      <c r="M124" s="278"/>
      <c r="N124" s="278"/>
      <c r="O124" s="278"/>
      <c r="P124" s="278"/>
    </row>
    <row r="125" spans="1:16" s="186" customFormat="1" ht="15.75" thickBot="1" x14ac:dyDescent="0.3">
      <c r="A125" s="82" t="s">
        <v>1087</v>
      </c>
      <c r="B125" s="83"/>
      <c r="C125" s="174" t="s">
        <v>260</v>
      </c>
      <c r="D125" s="380"/>
      <c r="E125" s="381"/>
      <c r="F125" s="381"/>
      <c r="G125" s="381"/>
      <c r="H125" s="381"/>
      <c r="I125" s="381"/>
      <c r="J125" s="382"/>
      <c r="K125" s="165"/>
      <c r="L125" s="165"/>
      <c r="M125" s="165"/>
      <c r="N125" s="165"/>
      <c r="O125" s="166"/>
      <c r="P125" s="166"/>
    </row>
    <row r="126" spans="1:16" s="186" customFormat="1" ht="105.75" customHeight="1" x14ac:dyDescent="0.25">
      <c r="A126" s="173" t="s">
        <v>433</v>
      </c>
      <c r="B126" s="256" t="s">
        <v>434</v>
      </c>
      <c r="C126" s="257" t="s">
        <v>1088</v>
      </c>
      <c r="D126" s="272"/>
      <c r="E126" s="272"/>
      <c r="F126" s="272"/>
      <c r="G126" s="272"/>
      <c r="H126" s="273"/>
      <c r="I126" s="272"/>
      <c r="J126" s="272"/>
      <c r="K126" s="274"/>
      <c r="L126" s="274"/>
      <c r="M126" s="274"/>
      <c r="N126" s="274"/>
      <c r="O126" s="274"/>
      <c r="P126" s="275"/>
    </row>
    <row r="127" spans="1:16" s="186" customFormat="1" ht="15.75" customHeight="1" thickBot="1" x14ac:dyDescent="0.3">
      <c r="A127" s="343" t="s">
        <v>266</v>
      </c>
      <c r="B127" s="344"/>
      <c r="C127" s="86" t="s">
        <v>267</v>
      </c>
      <c r="D127" s="343" t="s">
        <v>268</v>
      </c>
      <c r="E127" s="345"/>
      <c r="F127" s="345"/>
      <c r="G127" s="345"/>
      <c r="H127" s="344"/>
      <c r="I127" s="343" t="s">
        <v>269</v>
      </c>
      <c r="J127" s="344"/>
      <c r="K127" s="165"/>
      <c r="L127" s="165"/>
      <c r="M127" s="165"/>
      <c r="N127" s="165"/>
      <c r="O127" s="166"/>
      <c r="P127" s="166"/>
    </row>
    <row r="128" spans="1:16" s="186" customFormat="1" ht="106.5" customHeight="1" thickBot="1" x14ac:dyDescent="0.3">
      <c r="A128" s="346" t="s">
        <v>1089</v>
      </c>
      <c r="B128" s="347"/>
      <c r="C128" s="256" t="s">
        <v>1090</v>
      </c>
      <c r="D128" s="346" t="s">
        <v>1091</v>
      </c>
      <c r="E128" s="377"/>
      <c r="F128" s="377"/>
      <c r="G128" s="377"/>
      <c r="H128" s="347"/>
      <c r="I128" s="346" t="s">
        <v>1092</v>
      </c>
      <c r="J128" s="347"/>
      <c r="K128" s="277"/>
      <c r="L128" s="278"/>
      <c r="M128" s="278"/>
      <c r="N128" s="278"/>
      <c r="O128" s="278"/>
      <c r="P128" s="278"/>
    </row>
    <row r="129" spans="1:16" s="186" customFormat="1" ht="15.75" thickBot="1" x14ac:dyDescent="0.3">
      <c r="A129" s="82" t="s">
        <v>1093</v>
      </c>
      <c r="B129" s="83"/>
      <c r="C129" s="174" t="s">
        <v>260</v>
      </c>
      <c r="D129" s="380"/>
      <c r="E129" s="381"/>
      <c r="F129" s="381"/>
      <c r="G129" s="381"/>
      <c r="H129" s="381"/>
      <c r="I129" s="381"/>
      <c r="J129" s="382"/>
      <c r="K129" s="165"/>
      <c r="L129" s="165"/>
      <c r="M129" s="165"/>
      <c r="N129" s="165"/>
      <c r="O129" s="166"/>
      <c r="P129" s="166"/>
    </row>
    <row r="130" spans="1:16" s="186" customFormat="1" ht="195" x14ac:dyDescent="0.25">
      <c r="A130" s="173" t="s">
        <v>435</v>
      </c>
      <c r="B130" s="256" t="s">
        <v>436</v>
      </c>
      <c r="C130" s="284" t="s">
        <v>1094</v>
      </c>
      <c r="D130" s="272"/>
      <c r="E130" s="272"/>
      <c r="F130" s="272"/>
      <c r="G130" s="272"/>
      <c r="H130" s="273"/>
      <c r="I130" s="272"/>
      <c r="J130" s="272"/>
      <c r="K130" s="274"/>
      <c r="L130" s="274"/>
      <c r="M130" s="274"/>
      <c r="N130" s="274"/>
      <c r="O130" s="274"/>
      <c r="P130" s="275"/>
    </row>
    <row r="131" spans="1:16" s="186" customFormat="1" ht="40.5" customHeight="1" x14ac:dyDescent="0.25">
      <c r="A131" s="173" t="s">
        <v>437</v>
      </c>
      <c r="B131" s="256" t="s">
        <v>438</v>
      </c>
      <c r="C131" s="257" t="s">
        <v>1095</v>
      </c>
      <c r="D131" s="272"/>
      <c r="E131" s="272"/>
      <c r="F131" s="272"/>
      <c r="G131" s="272"/>
      <c r="H131" s="273"/>
      <c r="I131" s="272"/>
      <c r="J131" s="272"/>
      <c r="K131" s="274"/>
      <c r="L131" s="274"/>
      <c r="M131" s="274"/>
      <c r="N131" s="274"/>
      <c r="O131" s="274"/>
      <c r="P131" s="275"/>
    </row>
    <row r="132" spans="1:16" s="186" customFormat="1" ht="86.25" customHeight="1" x14ac:dyDescent="0.25">
      <c r="A132" s="173" t="s">
        <v>439</v>
      </c>
      <c r="B132" s="256" t="s">
        <v>440</v>
      </c>
      <c r="C132" s="257" t="s">
        <v>1096</v>
      </c>
      <c r="D132" s="272"/>
      <c r="E132" s="272"/>
      <c r="F132" s="272"/>
      <c r="G132" s="272"/>
      <c r="H132" s="273"/>
      <c r="I132" s="272"/>
      <c r="J132" s="272"/>
      <c r="K132" s="274"/>
      <c r="L132" s="274"/>
      <c r="M132" s="274"/>
      <c r="N132" s="274"/>
      <c r="O132" s="274"/>
      <c r="P132" s="275"/>
    </row>
    <row r="133" spans="1:16" s="186" customFormat="1" ht="84.75" customHeight="1" x14ac:dyDescent="0.25">
      <c r="A133" s="173" t="s">
        <v>441</v>
      </c>
      <c r="B133" s="256" t="s">
        <v>442</v>
      </c>
      <c r="C133" s="257" t="s">
        <v>1097</v>
      </c>
      <c r="D133" s="272"/>
      <c r="E133" s="272"/>
      <c r="F133" s="272"/>
      <c r="G133" s="272"/>
      <c r="H133" s="273"/>
      <c r="I133" s="272"/>
      <c r="J133" s="272"/>
      <c r="K133" s="274"/>
      <c r="L133" s="274"/>
      <c r="M133" s="274"/>
      <c r="N133" s="274"/>
      <c r="O133" s="274"/>
      <c r="P133" s="275"/>
    </row>
    <row r="134" spans="1:16" s="186" customFormat="1" ht="82.5" customHeight="1" x14ac:dyDescent="0.25">
      <c r="A134" s="173" t="s">
        <v>443</v>
      </c>
      <c r="B134" s="256" t="s">
        <v>444</v>
      </c>
      <c r="C134" s="257" t="s">
        <v>1098</v>
      </c>
      <c r="D134" s="272"/>
      <c r="E134" s="272"/>
      <c r="F134" s="272"/>
      <c r="G134" s="272"/>
      <c r="H134" s="273"/>
      <c r="I134" s="272"/>
      <c r="J134" s="272"/>
      <c r="K134" s="274"/>
      <c r="L134" s="274"/>
      <c r="M134" s="274"/>
      <c r="N134" s="274"/>
      <c r="O134" s="274"/>
      <c r="P134" s="275"/>
    </row>
    <row r="135" spans="1:16" s="186" customFormat="1" ht="120" customHeight="1" x14ac:dyDescent="0.25">
      <c r="A135" s="173" t="s">
        <v>445</v>
      </c>
      <c r="B135" s="256" t="s">
        <v>446</v>
      </c>
      <c r="C135" s="257" t="s">
        <v>1099</v>
      </c>
      <c r="D135" s="272"/>
      <c r="E135" s="272"/>
      <c r="F135" s="272"/>
      <c r="G135" s="272"/>
      <c r="H135" s="273"/>
      <c r="I135" s="272"/>
      <c r="J135" s="272"/>
      <c r="K135" s="274"/>
      <c r="L135" s="274"/>
      <c r="M135" s="274"/>
      <c r="N135" s="274"/>
      <c r="O135" s="274"/>
      <c r="P135" s="275"/>
    </row>
    <row r="136" spans="1:16" s="186" customFormat="1" ht="180.75" customHeight="1" x14ac:dyDescent="0.25">
      <c r="A136" s="173" t="s">
        <v>447</v>
      </c>
      <c r="B136" s="256" t="s">
        <v>448</v>
      </c>
      <c r="C136" s="257" t="s">
        <v>1100</v>
      </c>
      <c r="D136" s="272"/>
      <c r="E136" s="272"/>
      <c r="F136" s="272"/>
      <c r="G136" s="272"/>
      <c r="H136" s="273"/>
      <c r="I136" s="272"/>
      <c r="J136" s="272"/>
      <c r="K136" s="274"/>
      <c r="L136" s="274"/>
      <c r="M136" s="274"/>
      <c r="N136" s="274"/>
      <c r="O136" s="274"/>
      <c r="P136" s="275"/>
    </row>
    <row r="137" spans="1:16" s="186" customFormat="1" ht="189" customHeight="1" x14ac:dyDescent="0.25">
      <c r="A137" s="173" t="s">
        <v>449</v>
      </c>
      <c r="B137" s="256" t="s">
        <v>450</v>
      </c>
      <c r="C137" s="291" t="s">
        <v>1101</v>
      </c>
      <c r="D137" s="272"/>
      <c r="E137" s="272"/>
      <c r="F137" s="272"/>
      <c r="G137" s="272"/>
      <c r="H137" s="273"/>
      <c r="I137" s="272"/>
      <c r="J137" s="272"/>
      <c r="K137" s="274"/>
      <c r="L137" s="274"/>
      <c r="M137" s="274"/>
      <c r="N137" s="274"/>
      <c r="O137" s="274"/>
      <c r="P137" s="275"/>
    </row>
    <row r="138" spans="1:16" s="186" customFormat="1" ht="15.75" customHeight="1" thickBot="1" x14ac:dyDescent="0.3">
      <c r="A138" s="343" t="s">
        <v>266</v>
      </c>
      <c r="B138" s="344"/>
      <c r="C138" s="86" t="s">
        <v>267</v>
      </c>
      <c r="D138" s="343" t="s">
        <v>268</v>
      </c>
      <c r="E138" s="345"/>
      <c r="F138" s="345"/>
      <c r="G138" s="345"/>
      <c r="H138" s="344"/>
      <c r="I138" s="343" t="s">
        <v>269</v>
      </c>
      <c r="J138" s="344"/>
      <c r="K138" s="165"/>
      <c r="L138" s="165"/>
      <c r="M138" s="165"/>
      <c r="N138" s="165"/>
      <c r="O138" s="166"/>
      <c r="P138" s="166"/>
    </row>
    <row r="139" spans="1:16" s="186" customFormat="1" ht="87.75" customHeight="1" thickBot="1" x14ac:dyDescent="0.3">
      <c r="A139" s="346" t="s">
        <v>1102</v>
      </c>
      <c r="B139" s="347"/>
      <c r="C139" s="256" t="s">
        <v>1103</v>
      </c>
      <c r="D139" s="346" t="s">
        <v>1104</v>
      </c>
      <c r="E139" s="377"/>
      <c r="F139" s="377"/>
      <c r="G139" s="377"/>
      <c r="H139" s="347"/>
      <c r="I139" s="346" t="s">
        <v>1105</v>
      </c>
      <c r="J139" s="347"/>
      <c r="K139" s="287"/>
      <c r="L139" s="288"/>
      <c r="M139" s="288"/>
      <c r="N139" s="288"/>
      <c r="O139" s="288"/>
      <c r="P139" s="288"/>
    </row>
    <row r="140" spans="1:16" s="186" customFormat="1" ht="15.75" thickBot="1" x14ac:dyDescent="0.3">
      <c r="A140" s="82" t="s">
        <v>1106</v>
      </c>
      <c r="B140" s="83"/>
      <c r="C140" s="174" t="s">
        <v>260</v>
      </c>
      <c r="D140" s="380"/>
      <c r="E140" s="381"/>
      <c r="F140" s="381"/>
      <c r="G140" s="381"/>
      <c r="H140" s="381"/>
      <c r="I140" s="381"/>
      <c r="J140" s="382"/>
      <c r="K140" s="165"/>
      <c r="L140" s="165"/>
      <c r="M140" s="165"/>
      <c r="N140" s="165"/>
      <c r="O140" s="166"/>
      <c r="P140" s="166"/>
    </row>
    <row r="141" spans="1:16" s="186" customFormat="1" ht="104.25" customHeight="1" x14ac:dyDescent="0.25">
      <c r="A141" s="173" t="s">
        <v>451</v>
      </c>
      <c r="B141" s="256" t="s">
        <v>452</v>
      </c>
      <c r="C141" s="257" t="s">
        <v>1107</v>
      </c>
      <c r="D141" s="272"/>
      <c r="E141" s="272"/>
      <c r="F141" s="272"/>
      <c r="G141" s="272"/>
      <c r="H141" s="273"/>
      <c r="I141" s="272"/>
      <c r="J141" s="272"/>
      <c r="K141" s="274"/>
      <c r="L141" s="274"/>
      <c r="M141" s="274"/>
      <c r="N141" s="274"/>
      <c r="O141" s="274"/>
      <c r="P141" s="275"/>
    </row>
    <row r="142" spans="1:16" s="186" customFormat="1" ht="15.75" customHeight="1" thickBot="1" x14ac:dyDescent="0.3">
      <c r="A142" s="343" t="s">
        <v>266</v>
      </c>
      <c r="B142" s="344"/>
      <c r="C142" s="86" t="s">
        <v>267</v>
      </c>
      <c r="D142" s="343" t="s">
        <v>268</v>
      </c>
      <c r="E142" s="345"/>
      <c r="F142" s="345"/>
      <c r="G142" s="345"/>
      <c r="H142" s="344"/>
      <c r="I142" s="343" t="s">
        <v>269</v>
      </c>
      <c r="J142" s="344"/>
      <c r="K142" s="165"/>
      <c r="L142" s="165"/>
      <c r="M142" s="165"/>
      <c r="N142" s="165"/>
      <c r="O142" s="166"/>
      <c r="P142" s="166"/>
    </row>
    <row r="143" spans="1:16" s="186" customFormat="1" ht="55.5" customHeight="1" x14ac:dyDescent="0.25">
      <c r="A143" s="346" t="s">
        <v>1108</v>
      </c>
      <c r="B143" s="347"/>
      <c r="C143" s="256" t="s">
        <v>1109</v>
      </c>
      <c r="D143" s="346" t="s">
        <v>1110</v>
      </c>
      <c r="E143" s="377"/>
      <c r="F143" s="377"/>
      <c r="G143" s="377"/>
      <c r="H143" s="347"/>
      <c r="I143" s="346" t="s">
        <v>1111</v>
      </c>
      <c r="J143" s="347"/>
      <c r="K143" s="277"/>
      <c r="L143" s="278"/>
      <c r="M143" s="278"/>
      <c r="N143" s="278"/>
      <c r="O143" s="278"/>
      <c r="P143" s="278"/>
    </row>
  </sheetData>
  <sheetProtection algorithmName="SHA-512" hashValue="CtSJlopJNbLD5/oAAEo/zKNgdk7vZQ5Btr6R+CBr8suHcjajVMuMUwny7P9TY7kyrwdUZ9iVp1MtnR0x/hfE6w==" saltValue="drBt3SUgCJEvTT/Z9KtU4A==" spinCount="100000" sheet="1" objects="1" scenarios="1" selectLockedCells="1"/>
  <mergeCells count="129">
    <mergeCell ref="A48:B48"/>
    <mergeCell ref="D48:H48"/>
    <mergeCell ref="I48:J48"/>
    <mergeCell ref="D49:H49"/>
    <mergeCell ref="I49:J49"/>
    <mergeCell ref="A53:B53"/>
    <mergeCell ref="D53:H53"/>
    <mergeCell ref="I53:J53"/>
    <mergeCell ref="D23:H23"/>
    <mergeCell ref="I23:J23"/>
    <mergeCell ref="D24:H24"/>
    <mergeCell ref="A35:B35"/>
    <mergeCell ref="A49:B49"/>
    <mergeCell ref="D41:J41"/>
    <mergeCell ref="A30:B30"/>
    <mergeCell ref="D30:H30"/>
    <mergeCell ref="I30:J30"/>
    <mergeCell ref="A24:B24"/>
    <mergeCell ref="A23:B23"/>
    <mergeCell ref="K13:P13"/>
    <mergeCell ref="K15:P15"/>
    <mergeCell ref="K6:P6"/>
    <mergeCell ref="K25:P25"/>
    <mergeCell ref="K7:P12"/>
    <mergeCell ref="A40:B40"/>
    <mergeCell ref="D40:H40"/>
    <mergeCell ref="I40:J40"/>
    <mergeCell ref="A13:B13"/>
    <mergeCell ref="D13:H13"/>
    <mergeCell ref="K14:P14"/>
    <mergeCell ref="A25:B25"/>
    <mergeCell ref="D6:J6"/>
    <mergeCell ref="D15:J15"/>
    <mergeCell ref="D16:J16"/>
    <mergeCell ref="D25:J25"/>
    <mergeCell ref="D31:J31"/>
    <mergeCell ref="D36:J36"/>
    <mergeCell ref="C7:J12"/>
    <mergeCell ref="D34:H34"/>
    <mergeCell ref="I34:J34"/>
    <mergeCell ref="A29:B29"/>
    <mergeCell ref="D29:H29"/>
    <mergeCell ref="I29:J29"/>
    <mergeCell ref="A58:B58"/>
    <mergeCell ref="D58:H58"/>
    <mergeCell ref="I58:J58"/>
    <mergeCell ref="A92:B92"/>
    <mergeCell ref="D92:H92"/>
    <mergeCell ref="I92:J92"/>
    <mergeCell ref="D50:J50"/>
    <mergeCell ref="D55:J55"/>
    <mergeCell ref="D56:J56"/>
    <mergeCell ref="A54:B54"/>
    <mergeCell ref="D54:H54"/>
    <mergeCell ref="I54:J54"/>
    <mergeCell ref="A93:B93"/>
    <mergeCell ref="D93:H93"/>
    <mergeCell ref="I93:J93"/>
    <mergeCell ref="A59:B59"/>
    <mergeCell ref="D59:H59"/>
    <mergeCell ref="I59:J59"/>
    <mergeCell ref="A65:B65"/>
    <mergeCell ref="D65:H65"/>
    <mergeCell ref="I65:J65"/>
    <mergeCell ref="D66:H66"/>
    <mergeCell ref="I66:J66"/>
    <mergeCell ref="A66:B66"/>
    <mergeCell ref="D60:J60"/>
    <mergeCell ref="D67:J67"/>
    <mergeCell ref="A109:B109"/>
    <mergeCell ref="D109:H109"/>
    <mergeCell ref="I109:J109"/>
    <mergeCell ref="A110:B110"/>
    <mergeCell ref="D110:H110"/>
    <mergeCell ref="I110:J110"/>
    <mergeCell ref="A103:B103"/>
    <mergeCell ref="D103:H103"/>
    <mergeCell ref="I103:J103"/>
    <mergeCell ref="A104:B104"/>
    <mergeCell ref="D104:H104"/>
    <mergeCell ref="I104:J104"/>
    <mergeCell ref="D114:H114"/>
    <mergeCell ref="I114:J114"/>
    <mergeCell ref="A123:B123"/>
    <mergeCell ref="A143:B143"/>
    <mergeCell ref="D143:H143"/>
    <mergeCell ref="I143:J143"/>
    <mergeCell ref="A128:B128"/>
    <mergeCell ref="D128:H128"/>
    <mergeCell ref="I128:J128"/>
    <mergeCell ref="A138:B138"/>
    <mergeCell ref="D138:H138"/>
    <mergeCell ref="I138:J138"/>
    <mergeCell ref="A139:B139"/>
    <mergeCell ref="D129:J129"/>
    <mergeCell ref="D140:J140"/>
    <mergeCell ref="A142:B142"/>
    <mergeCell ref="D142:H142"/>
    <mergeCell ref="I142:J142"/>
    <mergeCell ref="A124:B124"/>
    <mergeCell ref="D124:H124"/>
    <mergeCell ref="I124:J124"/>
    <mergeCell ref="A127:B127"/>
    <mergeCell ref="D127:H127"/>
    <mergeCell ref="I127:J127"/>
    <mergeCell ref="D4:G4"/>
    <mergeCell ref="D139:H139"/>
    <mergeCell ref="I139:J139"/>
    <mergeCell ref="D123:H123"/>
    <mergeCell ref="I123:J123"/>
    <mergeCell ref="D39:H39"/>
    <mergeCell ref="I39:J39"/>
    <mergeCell ref="D35:H35"/>
    <mergeCell ref="I35:J35"/>
    <mergeCell ref="I24:J24"/>
    <mergeCell ref="I13:J13"/>
    <mergeCell ref="D115:J115"/>
    <mergeCell ref="D116:J116"/>
    <mergeCell ref="D125:J125"/>
    <mergeCell ref="A14:J14"/>
    <mergeCell ref="A34:B34"/>
    <mergeCell ref="A39:B39"/>
    <mergeCell ref="D94:J94"/>
    <mergeCell ref="D105:J105"/>
    <mergeCell ref="D111:J111"/>
    <mergeCell ref="A113:B113"/>
    <mergeCell ref="D113:H113"/>
    <mergeCell ref="I113:J113"/>
    <mergeCell ref="A114:B114"/>
  </mergeCells>
  <conditionalFormatting sqref="C17:C22 C68:C86">
    <cfRule type="cellIs" dxfId="132" priority="113" operator="equal">
      <formula>"Partial"</formula>
    </cfRule>
    <cfRule type="cellIs" dxfId="131" priority="114" operator="equal">
      <formula>"No"</formula>
    </cfRule>
    <cfRule type="cellIs" dxfId="130" priority="115" operator="equal">
      <formula>"Yes"</formula>
    </cfRule>
  </conditionalFormatting>
  <conditionalFormatting sqref="C26:C28">
    <cfRule type="cellIs" dxfId="129" priority="1" operator="equal">
      <formula>"Partial"</formula>
    </cfRule>
    <cfRule type="cellIs" dxfId="128" priority="2" operator="equal">
      <formula>"No"</formula>
    </cfRule>
    <cfRule type="cellIs" dxfId="127" priority="3" operator="equal">
      <formula>"Yes"</formula>
    </cfRule>
  </conditionalFormatting>
  <conditionalFormatting sqref="C32:C33">
    <cfRule type="cellIs" dxfId="126" priority="98" operator="equal">
      <formula>"Partial"</formula>
    </cfRule>
    <cfRule type="cellIs" dxfId="125" priority="99" operator="equal">
      <formula>"No"</formula>
    </cfRule>
    <cfRule type="cellIs" dxfId="124" priority="100" operator="equal">
      <formula>"Yes"</formula>
    </cfRule>
  </conditionalFormatting>
  <conditionalFormatting sqref="C37:C38">
    <cfRule type="cellIs" dxfId="123" priority="92" operator="equal">
      <formula>"Partial"</formula>
    </cfRule>
    <cfRule type="cellIs" dxfId="122" priority="93" operator="equal">
      <formula>"No"</formula>
    </cfRule>
    <cfRule type="cellIs" dxfId="121" priority="94" operator="equal">
      <formula>"Yes"</formula>
    </cfRule>
  </conditionalFormatting>
  <conditionalFormatting sqref="C42:C47">
    <cfRule type="cellIs" dxfId="120" priority="74" operator="equal">
      <formula>"Partial"</formula>
    </cfRule>
    <cfRule type="cellIs" dxfId="119" priority="75" operator="equal">
      <formula>"No"</formula>
    </cfRule>
    <cfRule type="cellIs" dxfId="118" priority="76" operator="equal">
      <formula>"Yes"</formula>
    </cfRule>
  </conditionalFormatting>
  <conditionalFormatting sqref="C51:C52">
    <cfRule type="cellIs" dxfId="117" priority="68" operator="equal">
      <formula>"Partial"</formula>
    </cfRule>
    <cfRule type="cellIs" dxfId="116" priority="69" operator="equal">
      <formula>"No"</formula>
    </cfRule>
    <cfRule type="cellIs" dxfId="115" priority="70" operator="equal">
      <formula>"Yes"</formula>
    </cfRule>
  </conditionalFormatting>
  <conditionalFormatting sqref="C61:C64">
    <cfRule type="cellIs" dxfId="114" priority="65" operator="equal">
      <formula>"Partial"</formula>
    </cfRule>
    <cfRule type="cellIs" dxfId="113" priority="66" operator="equal">
      <formula>"No"</formula>
    </cfRule>
    <cfRule type="cellIs" dxfId="112" priority="67" operator="equal">
      <formula>"Yes"</formula>
    </cfRule>
  </conditionalFormatting>
  <conditionalFormatting sqref="C88:C91">
    <cfRule type="cellIs" dxfId="111" priority="44" operator="equal">
      <formula>"Partial"</formula>
    </cfRule>
    <cfRule type="cellIs" dxfId="110" priority="45" operator="equal">
      <formula>"No"</formula>
    </cfRule>
    <cfRule type="cellIs" dxfId="109" priority="46" operator="equal">
      <formula>"Yes"</formula>
    </cfRule>
  </conditionalFormatting>
  <conditionalFormatting sqref="C95:C102">
    <cfRule type="cellIs" dxfId="108" priority="29" operator="equal">
      <formula>"Partial"</formula>
    </cfRule>
    <cfRule type="cellIs" dxfId="107" priority="30" operator="equal">
      <formula>"No"</formula>
    </cfRule>
    <cfRule type="cellIs" dxfId="106" priority="31" operator="equal">
      <formula>"Yes"</formula>
    </cfRule>
  </conditionalFormatting>
  <conditionalFormatting sqref="C106:C108">
    <cfRule type="cellIs" dxfId="105" priority="26" operator="equal">
      <formula>"Partial"</formula>
    </cfRule>
    <cfRule type="cellIs" dxfId="104" priority="27" operator="equal">
      <formula>"No"</formula>
    </cfRule>
    <cfRule type="cellIs" dxfId="103" priority="28" operator="equal">
      <formula>"Yes"</formula>
    </cfRule>
  </conditionalFormatting>
  <conditionalFormatting sqref="C112">
    <cfRule type="cellIs" dxfId="102" priority="23" operator="equal">
      <formula>"Partial"</formula>
    </cfRule>
    <cfRule type="cellIs" dxfId="101" priority="24" operator="equal">
      <formula>"No"</formula>
    </cfRule>
    <cfRule type="cellIs" dxfId="100" priority="25" operator="equal">
      <formula>"Yes"</formula>
    </cfRule>
  </conditionalFormatting>
  <conditionalFormatting sqref="C117">
    <cfRule type="cellIs" dxfId="99" priority="16" operator="equal">
      <formula>"Training Manual"</formula>
    </cfRule>
    <cfRule type="cellIs" dxfId="98" priority="17" operator="equal">
      <formula>"Operation Manual"</formula>
    </cfRule>
    <cfRule type="cellIs" dxfId="97" priority="18" operator="equal">
      <formula>"Installation Manual"</formula>
    </cfRule>
    <cfRule type="cellIs" dxfId="96" priority="19" operator="equal">
      <formula>"System Design Manual"</formula>
    </cfRule>
  </conditionalFormatting>
  <conditionalFormatting sqref="C117:C122">
    <cfRule type="cellIs" dxfId="95" priority="20" operator="equal">
      <formula>"Partial"</formula>
    </cfRule>
    <cfRule type="cellIs" dxfId="94" priority="21" operator="equal">
      <formula>"No"</formula>
    </cfRule>
    <cfRule type="cellIs" dxfId="93" priority="22" operator="equal">
      <formula>"Yes"</formula>
    </cfRule>
  </conditionalFormatting>
  <conditionalFormatting sqref="C126">
    <cfRule type="cellIs" dxfId="92" priority="13" operator="equal">
      <formula>"Partial"</formula>
    </cfRule>
    <cfRule type="cellIs" dxfId="91" priority="14" operator="equal">
      <formula>"No"</formula>
    </cfRule>
    <cfRule type="cellIs" dxfId="90" priority="15" operator="equal">
      <formula>"Yes"</formula>
    </cfRule>
  </conditionalFormatting>
  <conditionalFormatting sqref="C130:C137">
    <cfRule type="cellIs" dxfId="89" priority="7" operator="equal">
      <formula>"Partial"</formula>
    </cfRule>
    <cfRule type="cellIs" dxfId="88" priority="8" operator="equal">
      <formula>"No"</formula>
    </cfRule>
    <cfRule type="cellIs" dxfId="87" priority="9" operator="equal">
      <formula>"Yes"</formula>
    </cfRule>
  </conditionalFormatting>
  <conditionalFormatting sqref="C141">
    <cfRule type="cellIs" dxfId="86" priority="4" operator="equal">
      <formula>"Partial"</formula>
    </cfRule>
    <cfRule type="cellIs" dxfId="85" priority="5" operator="equal">
      <formula>"No"</formula>
    </cfRule>
    <cfRule type="cellIs" dxfId="84" priority="6" operator="equal">
      <formula>"Yes"</formula>
    </cfRule>
  </conditionalFormatting>
  <dataValidations count="1">
    <dataValidation type="list" allowBlank="1" showInputMessage="1" showErrorMessage="1" sqref="D68:G91 D17:G22 D26:G28 D32:G33 D37:G38 D42:G47 D51:G52 D57:G57 D61:G64 D95:G102 D106:G108 D112:G112 D117:G122 D126:G126 D130:G137 D141:G141 K17:N22 K26:N28 K32:N33 K37:N38 K42:N47 K51:N52 K57:N57 K61:N64 K68:N91 K95:N102 K106:N108 K112:N112 K117:N122 K126:N126 K130:N137 K141:N141" xr:uid="{2EA269BE-AD33-4E51-B958-CE61B7AD7A34}">
      <formula1>Results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C91722E-92AB-441A-9026-BBF3B76A8EC6}">
          <x14:formula1>
            <xm:f>List!$B$1:$B$4</xm:f>
          </x14:formula1>
          <xm:sqref>P32:P33 P61:P64 P141 P17:P22 P26:P28 P130:P137 P106:P108 P42:P47 P37:P38 P51:P52 P112 P57 P68:P91 P126 P117:P122 P95:P102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26252-ACE9-478A-9538-4C81B02830DD}">
  <sheetPr>
    <tabColor rgb="FF0F2D52"/>
  </sheetPr>
  <dimension ref="A1:R59"/>
  <sheetViews>
    <sheetView zoomScaleNormal="100" workbookViewId="0">
      <pane ySplit="5" topLeftCell="A6" activePane="bottomLeft" state="frozen"/>
      <selection activeCell="G51" sqref="G51"/>
      <selection pane="bottomLeft" activeCell="J8" sqref="J8"/>
    </sheetView>
  </sheetViews>
  <sheetFormatPr defaultColWidth="9.140625" defaultRowHeight="15" x14ac:dyDescent="0.25"/>
  <cols>
    <col min="1" max="1" width="11.85546875" style="196" customWidth="1"/>
    <col min="2" max="2" width="61.42578125" style="197" customWidth="1"/>
    <col min="3" max="3" width="52" style="197" customWidth="1"/>
    <col min="4" max="4" width="7.42578125" style="197" customWidth="1"/>
    <col min="5" max="5" width="5.5703125" style="197" customWidth="1"/>
    <col min="6" max="7" width="5.7109375" style="197" customWidth="1"/>
    <col min="8" max="9" width="34.140625" style="197" customWidth="1"/>
    <col min="10" max="10" width="40.5703125" style="197" customWidth="1"/>
    <col min="11" max="12" width="5.28515625" style="198" hidden="1" customWidth="1"/>
    <col min="13" max="14" width="5.28515625" style="199" hidden="1" customWidth="1"/>
    <col min="15" max="15" width="78.7109375" style="199" hidden="1" customWidth="1"/>
    <col min="16" max="16" width="15" style="199" hidden="1" customWidth="1"/>
    <col min="17" max="18" width="5.7109375" style="197" customWidth="1"/>
    <col min="19" max="16384" width="9.140625" style="200"/>
  </cols>
  <sheetData>
    <row r="1" spans="1:16" s="202" customFormat="1" ht="18.75" x14ac:dyDescent="0.25">
      <c r="A1" s="59" t="s">
        <v>917</v>
      </c>
      <c r="K1" s="203"/>
      <c r="L1" s="203"/>
      <c r="M1" s="203"/>
      <c r="N1" s="203"/>
      <c r="O1" s="203"/>
      <c r="P1" s="203"/>
    </row>
    <row r="2" spans="1:16" s="202" customFormat="1" ht="18.75" x14ac:dyDescent="0.25">
      <c r="A2" s="175" t="s">
        <v>1112</v>
      </c>
      <c r="K2" s="203"/>
      <c r="L2" s="203"/>
      <c r="M2" s="203"/>
      <c r="N2" s="203"/>
      <c r="O2" s="203"/>
      <c r="P2" s="203"/>
    </row>
    <row r="3" spans="1:16" s="202" customFormat="1" ht="19.5" thickBot="1" x14ac:dyDescent="0.3">
      <c r="K3" s="203"/>
      <c r="L3" s="203"/>
      <c r="M3" s="203"/>
      <c r="N3" s="203"/>
      <c r="O3" s="203"/>
      <c r="P3" s="203"/>
    </row>
    <row r="4" spans="1:16" s="194" customFormat="1" ht="31.5" customHeight="1" thickBot="1" x14ac:dyDescent="0.3">
      <c r="A4" s="176" t="s">
        <v>246</v>
      </c>
      <c r="B4" s="177"/>
      <c r="C4" s="178"/>
      <c r="D4" s="204"/>
      <c r="E4" s="204"/>
      <c r="F4" s="204"/>
      <c r="G4" s="205"/>
      <c r="H4" s="190"/>
      <c r="I4" s="191" t="s">
        <v>247</v>
      </c>
      <c r="J4" s="179"/>
      <c r="K4" s="166"/>
      <c r="L4" s="166"/>
      <c r="M4" s="166"/>
      <c r="N4" s="166"/>
      <c r="O4" s="166" t="s">
        <v>248</v>
      </c>
      <c r="P4" s="166"/>
    </row>
    <row r="5" spans="1:16" s="194" customFormat="1" ht="30.75" thickBot="1" x14ac:dyDescent="0.3">
      <c r="A5" s="180"/>
      <c r="B5" s="180"/>
      <c r="C5" s="181"/>
      <c r="D5" s="70" t="s">
        <v>249</v>
      </c>
      <c r="E5" s="70" t="s">
        <v>250</v>
      </c>
      <c r="F5" s="70" t="s">
        <v>251</v>
      </c>
      <c r="G5" s="71" t="s">
        <v>252</v>
      </c>
      <c r="H5" s="72" t="s">
        <v>253</v>
      </c>
      <c r="I5" s="73" t="s">
        <v>254</v>
      </c>
      <c r="J5" s="73" t="s">
        <v>255</v>
      </c>
      <c r="K5" s="182" t="s">
        <v>249</v>
      </c>
      <c r="L5" s="182" t="s">
        <v>250</v>
      </c>
      <c r="M5" s="182" t="s">
        <v>251</v>
      </c>
      <c r="N5" s="183" t="s">
        <v>252</v>
      </c>
      <c r="O5" s="184" t="s">
        <v>256</v>
      </c>
      <c r="P5" s="185" t="s">
        <v>257</v>
      </c>
    </row>
    <row r="6" spans="1:16" s="194" customFormat="1" ht="15.75" thickBot="1" x14ac:dyDescent="0.3">
      <c r="A6" s="83" t="s">
        <v>1113</v>
      </c>
      <c r="B6" s="83"/>
      <c r="C6" s="174" t="s">
        <v>260</v>
      </c>
      <c r="D6" s="380"/>
      <c r="E6" s="381"/>
      <c r="F6" s="381"/>
      <c r="G6" s="381"/>
      <c r="H6" s="381"/>
      <c r="I6" s="381"/>
      <c r="J6" s="382"/>
      <c r="K6" s="408"/>
      <c r="L6" s="409"/>
      <c r="M6" s="409"/>
      <c r="N6" s="409"/>
      <c r="O6" s="409"/>
      <c r="P6" s="409"/>
    </row>
    <row r="7" spans="1:16" s="194" customFormat="1" ht="133.5" customHeight="1" x14ac:dyDescent="0.25">
      <c r="A7" s="257">
        <v>21.1</v>
      </c>
      <c r="B7" s="201" t="s">
        <v>453</v>
      </c>
      <c r="C7" s="140" t="s">
        <v>1114</v>
      </c>
      <c r="D7" s="272"/>
      <c r="E7" s="272"/>
      <c r="F7" s="272"/>
      <c r="G7" s="272"/>
      <c r="H7" s="273"/>
      <c r="I7" s="272"/>
      <c r="J7" s="272"/>
      <c r="K7" s="274"/>
      <c r="L7" s="274"/>
      <c r="M7" s="274"/>
      <c r="N7" s="274"/>
      <c r="O7" s="274"/>
      <c r="P7" s="275"/>
    </row>
    <row r="8" spans="1:16" s="194" customFormat="1" ht="94.5" customHeight="1" x14ac:dyDescent="0.25">
      <c r="A8" s="257">
        <v>21.2</v>
      </c>
      <c r="B8" s="201" t="s">
        <v>454</v>
      </c>
      <c r="C8" s="140" t="s">
        <v>1115</v>
      </c>
      <c r="D8" s="272"/>
      <c r="E8" s="272"/>
      <c r="F8" s="272"/>
      <c r="G8" s="272"/>
      <c r="H8" s="273"/>
      <c r="I8" s="272"/>
      <c r="J8" s="272"/>
      <c r="K8" s="274"/>
      <c r="L8" s="274"/>
      <c r="M8" s="274"/>
      <c r="N8" s="274"/>
      <c r="O8" s="274"/>
      <c r="P8" s="275"/>
    </row>
    <row r="9" spans="1:16" s="194" customFormat="1" ht="44.25" customHeight="1" x14ac:dyDescent="0.25">
      <c r="A9" s="257">
        <v>21.3</v>
      </c>
      <c r="B9" s="201" t="s">
        <v>455</v>
      </c>
      <c r="C9" s="140" t="s">
        <v>1116</v>
      </c>
      <c r="D9" s="272"/>
      <c r="E9" s="272"/>
      <c r="F9" s="272"/>
      <c r="G9" s="272"/>
      <c r="H9" s="273"/>
      <c r="I9" s="272"/>
      <c r="J9" s="272"/>
      <c r="K9" s="274"/>
      <c r="L9" s="274"/>
      <c r="M9" s="274"/>
      <c r="N9" s="274"/>
      <c r="O9" s="274"/>
      <c r="P9" s="275"/>
    </row>
    <row r="10" spans="1:16" s="194" customFormat="1" ht="57.75" customHeight="1" x14ac:dyDescent="0.25">
      <c r="A10" s="257">
        <v>21.4</v>
      </c>
      <c r="B10" s="201" t="s">
        <v>456</v>
      </c>
      <c r="C10" s="257" t="s">
        <v>1117</v>
      </c>
      <c r="D10" s="272"/>
      <c r="E10" s="272"/>
      <c r="F10" s="272"/>
      <c r="G10" s="272"/>
      <c r="H10" s="273"/>
      <c r="I10" s="272"/>
      <c r="J10" s="272"/>
      <c r="K10" s="274"/>
      <c r="L10" s="274"/>
      <c r="M10" s="274"/>
      <c r="N10" s="274"/>
      <c r="O10" s="274"/>
      <c r="P10" s="275"/>
    </row>
    <row r="11" spans="1:16" s="194" customFormat="1" ht="168" customHeight="1" x14ac:dyDescent="0.25">
      <c r="A11" s="257">
        <v>21.5</v>
      </c>
      <c r="B11" s="201" t="s">
        <v>457</v>
      </c>
      <c r="C11" s="257" t="s">
        <v>1118</v>
      </c>
      <c r="D11" s="272"/>
      <c r="E11" s="272"/>
      <c r="F11" s="272"/>
      <c r="G11" s="272"/>
      <c r="H11" s="273"/>
      <c r="I11" s="272"/>
      <c r="J11" s="272"/>
      <c r="K11" s="274"/>
      <c r="L11" s="274"/>
      <c r="M11" s="274"/>
      <c r="N11" s="274"/>
      <c r="O11" s="274"/>
      <c r="P11" s="275"/>
    </row>
    <row r="12" spans="1:16" s="194" customFormat="1" ht="15.75" customHeight="1" thickBot="1" x14ac:dyDescent="0.3">
      <c r="A12" s="343" t="s">
        <v>266</v>
      </c>
      <c r="B12" s="344"/>
      <c r="C12" s="86" t="s">
        <v>267</v>
      </c>
      <c r="D12" s="343" t="s">
        <v>268</v>
      </c>
      <c r="E12" s="345"/>
      <c r="F12" s="345"/>
      <c r="G12" s="345"/>
      <c r="H12" s="344"/>
      <c r="I12" s="343" t="s">
        <v>269</v>
      </c>
      <c r="J12" s="344"/>
      <c r="K12" s="165"/>
      <c r="L12" s="165"/>
      <c r="M12" s="165"/>
      <c r="N12" s="165"/>
      <c r="O12" s="166"/>
      <c r="P12" s="166"/>
    </row>
    <row r="13" spans="1:16" s="194" customFormat="1" ht="57.75" customHeight="1" thickBot="1" x14ac:dyDescent="0.3">
      <c r="A13" s="346" t="s">
        <v>1119</v>
      </c>
      <c r="B13" s="347"/>
      <c r="C13" s="256" t="s">
        <v>1120</v>
      </c>
      <c r="D13" s="346" t="s">
        <v>1121</v>
      </c>
      <c r="E13" s="377"/>
      <c r="F13" s="377"/>
      <c r="G13" s="377"/>
      <c r="H13" s="347"/>
      <c r="I13" s="346" t="s">
        <v>1122</v>
      </c>
      <c r="J13" s="347"/>
      <c r="K13" s="277"/>
      <c r="L13" s="278"/>
      <c r="M13" s="278"/>
      <c r="N13" s="278"/>
      <c r="O13" s="278"/>
      <c r="P13" s="278"/>
    </row>
    <row r="14" spans="1:16" s="194" customFormat="1" ht="15.75" thickBot="1" x14ac:dyDescent="0.3">
      <c r="A14" s="82" t="s">
        <v>1123</v>
      </c>
      <c r="B14" s="83"/>
      <c r="C14" s="174" t="s">
        <v>260</v>
      </c>
      <c r="D14" s="380"/>
      <c r="E14" s="381"/>
      <c r="F14" s="381"/>
      <c r="G14" s="381"/>
      <c r="H14" s="381"/>
      <c r="I14" s="381"/>
      <c r="J14" s="382"/>
      <c r="K14" s="408"/>
      <c r="L14" s="409"/>
      <c r="M14" s="409"/>
      <c r="N14" s="409"/>
      <c r="O14" s="409"/>
      <c r="P14" s="409"/>
    </row>
    <row r="15" spans="1:16" s="194" customFormat="1" ht="116.25" customHeight="1" x14ac:dyDescent="0.25">
      <c r="A15" s="173" t="s">
        <v>458</v>
      </c>
      <c r="B15" s="256" t="s">
        <v>459</v>
      </c>
      <c r="C15" s="257" t="s">
        <v>1124</v>
      </c>
      <c r="D15" s="272"/>
      <c r="E15" s="272"/>
      <c r="F15" s="272"/>
      <c r="G15" s="272"/>
      <c r="H15" s="273"/>
      <c r="I15" s="272"/>
      <c r="J15" s="272"/>
      <c r="K15" s="274"/>
      <c r="L15" s="274"/>
      <c r="M15" s="274"/>
      <c r="N15" s="274"/>
      <c r="O15" s="274"/>
      <c r="P15" s="275"/>
    </row>
    <row r="16" spans="1:16" s="194" customFormat="1" ht="74.25" customHeight="1" x14ac:dyDescent="0.25">
      <c r="A16" s="173" t="s">
        <v>460</v>
      </c>
      <c r="B16" s="256" t="s">
        <v>461</v>
      </c>
      <c r="C16" s="257" t="s">
        <v>1125</v>
      </c>
      <c r="D16" s="272"/>
      <c r="E16" s="272"/>
      <c r="F16" s="272"/>
      <c r="G16" s="272"/>
      <c r="H16" s="273"/>
      <c r="I16" s="272"/>
      <c r="J16" s="272"/>
      <c r="K16" s="274"/>
      <c r="L16" s="274"/>
      <c r="M16" s="274"/>
      <c r="N16" s="274"/>
      <c r="O16" s="274"/>
      <c r="P16" s="275"/>
    </row>
    <row r="17" spans="1:16" s="194" customFormat="1" ht="135.75" customHeight="1" x14ac:dyDescent="0.25">
      <c r="A17" s="173" t="s">
        <v>462</v>
      </c>
      <c r="B17" s="256" t="s">
        <v>463</v>
      </c>
      <c r="C17" s="257" t="s">
        <v>1126</v>
      </c>
      <c r="D17" s="272"/>
      <c r="E17" s="272"/>
      <c r="F17" s="272"/>
      <c r="G17" s="272"/>
      <c r="H17" s="273"/>
      <c r="I17" s="272"/>
      <c r="J17" s="272"/>
      <c r="K17" s="274"/>
      <c r="L17" s="274"/>
      <c r="M17" s="274"/>
      <c r="N17" s="274"/>
      <c r="O17" s="274"/>
      <c r="P17" s="275"/>
    </row>
    <row r="18" spans="1:16" s="194" customFormat="1" ht="66.75" customHeight="1" x14ac:dyDescent="0.25">
      <c r="A18" s="173" t="s">
        <v>464</v>
      </c>
      <c r="B18" s="256" t="s">
        <v>465</v>
      </c>
      <c r="C18" s="257" t="s">
        <v>1127</v>
      </c>
      <c r="D18" s="272"/>
      <c r="E18" s="272"/>
      <c r="F18" s="272"/>
      <c r="G18" s="272"/>
      <c r="H18" s="273"/>
      <c r="I18" s="272"/>
      <c r="J18" s="272"/>
      <c r="K18" s="274"/>
      <c r="L18" s="274"/>
      <c r="M18" s="274"/>
      <c r="N18" s="274"/>
      <c r="O18" s="274"/>
      <c r="P18" s="275"/>
    </row>
    <row r="19" spans="1:16" s="194" customFormat="1" ht="189.75" customHeight="1" x14ac:dyDescent="0.25">
      <c r="A19" s="173" t="s">
        <v>466</v>
      </c>
      <c r="B19" s="256" t="s">
        <v>467</v>
      </c>
      <c r="C19" s="257" t="s">
        <v>1128</v>
      </c>
      <c r="D19" s="272"/>
      <c r="E19" s="272"/>
      <c r="F19" s="272"/>
      <c r="G19" s="272"/>
      <c r="H19" s="273"/>
      <c r="I19" s="272"/>
      <c r="J19" s="272"/>
      <c r="K19" s="274"/>
      <c r="L19" s="274"/>
      <c r="M19" s="274"/>
      <c r="N19" s="274"/>
      <c r="O19" s="274"/>
      <c r="P19" s="275"/>
    </row>
    <row r="20" spans="1:16" s="194" customFormat="1" ht="87.75" customHeight="1" x14ac:dyDescent="0.25">
      <c r="A20" s="173" t="s">
        <v>468</v>
      </c>
      <c r="B20" s="256" t="s">
        <v>469</v>
      </c>
      <c r="C20" s="257" t="s">
        <v>1129</v>
      </c>
      <c r="D20" s="272"/>
      <c r="E20" s="272"/>
      <c r="F20" s="272"/>
      <c r="G20" s="272"/>
      <c r="H20" s="273"/>
      <c r="I20" s="272"/>
      <c r="J20" s="272"/>
      <c r="K20" s="274"/>
      <c r="L20" s="274"/>
      <c r="M20" s="274"/>
      <c r="N20" s="274"/>
      <c r="O20" s="274"/>
      <c r="P20" s="275"/>
    </row>
    <row r="21" spans="1:16" s="194" customFormat="1" ht="233.25" customHeight="1" x14ac:dyDescent="0.25">
      <c r="A21" s="173" t="s">
        <v>470</v>
      </c>
      <c r="B21" s="256" t="s">
        <v>471</v>
      </c>
      <c r="C21" s="257" t="s">
        <v>1130</v>
      </c>
      <c r="D21" s="272"/>
      <c r="E21" s="272"/>
      <c r="F21" s="272"/>
      <c r="G21" s="272"/>
      <c r="H21" s="273"/>
      <c r="I21" s="272"/>
      <c r="J21" s="272"/>
      <c r="K21" s="274"/>
      <c r="L21" s="274"/>
      <c r="M21" s="274"/>
      <c r="N21" s="274"/>
      <c r="O21" s="274"/>
      <c r="P21" s="275"/>
    </row>
    <row r="22" spans="1:16" s="194" customFormat="1" ht="15.75" customHeight="1" thickBot="1" x14ac:dyDescent="0.3">
      <c r="A22" s="343" t="s">
        <v>266</v>
      </c>
      <c r="B22" s="344"/>
      <c r="C22" s="86" t="s">
        <v>267</v>
      </c>
      <c r="D22" s="343" t="s">
        <v>268</v>
      </c>
      <c r="E22" s="345"/>
      <c r="F22" s="345"/>
      <c r="G22" s="345"/>
      <c r="H22" s="344"/>
      <c r="I22" s="343" t="s">
        <v>269</v>
      </c>
      <c r="J22" s="344"/>
      <c r="K22" s="165"/>
      <c r="L22" s="165"/>
      <c r="M22" s="165"/>
      <c r="N22" s="165"/>
      <c r="O22" s="166"/>
      <c r="P22" s="166"/>
    </row>
    <row r="23" spans="1:16" s="194" customFormat="1" ht="72.75" customHeight="1" thickBot="1" x14ac:dyDescent="0.3">
      <c r="A23" s="346" t="s">
        <v>1131</v>
      </c>
      <c r="B23" s="347"/>
      <c r="C23" s="256" t="s">
        <v>1132</v>
      </c>
      <c r="D23" s="346" t="s">
        <v>1133</v>
      </c>
      <c r="E23" s="377"/>
      <c r="F23" s="377"/>
      <c r="G23" s="377"/>
      <c r="H23" s="347"/>
      <c r="I23" s="346" t="s">
        <v>1134</v>
      </c>
      <c r="J23" s="347"/>
      <c r="K23" s="277"/>
      <c r="L23" s="278"/>
      <c r="M23" s="278"/>
      <c r="N23" s="278"/>
      <c r="O23" s="279" t="s">
        <v>1135</v>
      </c>
      <c r="P23" s="278"/>
    </row>
    <row r="24" spans="1:16" s="194" customFormat="1" ht="15.75" thickBot="1" x14ac:dyDescent="0.3">
      <c r="A24" s="82" t="s">
        <v>1136</v>
      </c>
      <c r="B24" s="83"/>
      <c r="C24" s="174" t="s">
        <v>260</v>
      </c>
      <c r="D24" s="380"/>
      <c r="E24" s="381"/>
      <c r="F24" s="381"/>
      <c r="G24" s="381"/>
      <c r="H24" s="381"/>
      <c r="I24" s="381"/>
      <c r="J24" s="382"/>
      <c r="K24" s="408"/>
      <c r="L24" s="409"/>
      <c r="M24" s="409"/>
      <c r="N24" s="409"/>
      <c r="O24" s="409"/>
      <c r="P24" s="409"/>
    </row>
    <row r="25" spans="1:16" s="194" customFormat="1" ht="175.5" customHeight="1" x14ac:dyDescent="0.25">
      <c r="A25" s="173" t="s">
        <v>472</v>
      </c>
      <c r="B25" s="256" t="s">
        <v>473</v>
      </c>
      <c r="C25" s="257" t="s">
        <v>1137</v>
      </c>
      <c r="D25" s="272"/>
      <c r="E25" s="272"/>
      <c r="F25" s="272"/>
      <c r="G25" s="272"/>
      <c r="H25" s="273"/>
      <c r="I25" s="272"/>
      <c r="J25" s="272"/>
      <c r="K25" s="274"/>
      <c r="L25" s="274"/>
      <c r="M25" s="274"/>
      <c r="N25" s="274"/>
      <c r="O25" s="274"/>
      <c r="P25" s="275"/>
    </row>
    <row r="26" spans="1:16" s="194" customFormat="1" ht="191.25" customHeight="1" x14ac:dyDescent="0.25">
      <c r="A26" s="173" t="s">
        <v>474</v>
      </c>
      <c r="B26" s="256" t="s">
        <v>1138</v>
      </c>
      <c r="C26" s="257" t="s">
        <v>1139</v>
      </c>
      <c r="D26" s="272"/>
      <c r="E26" s="272"/>
      <c r="F26" s="272"/>
      <c r="G26" s="272"/>
      <c r="H26" s="273"/>
      <c r="I26" s="272"/>
      <c r="J26" s="272"/>
      <c r="K26" s="274"/>
      <c r="L26" s="274"/>
      <c r="M26" s="274"/>
      <c r="N26" s="274"/>
      <c r="O26" s="274"/>
      <c r="P26" s="275"/>
    </row>
    <row r="27" spans="1:16" s="194" customFormat="1" ht="174" customHeight="1" x14ac:dyDescent="0.25">
      <c r="A27" s="173" t="s">
        <v>476</v>
      </c>
      <c r="B27" s="256" t="s">
        <v>477</v>
      </c>
      <c r="C27" s="280" t="s">
        <v>1140</v>
      </c>
      <c r="D27" s="272"/>
      <c r="E27" s="272"/>
      <c r="F27" s="272"/>
      <c r="G27" s="272"/>
      <c r="H27" s="273"/>
      <c r="I27" s="272"/>
      <c r="J27" s="272"/>
      <c r="K27" s="274"/>
      <c r="L27" s="274"/>
      <c r="M27" s="274"/>
      <c r="N27" s="274"/>
      <c r="O27" s="274"/>
      <c r="P27" s="275"/>
    </row>
    <row r="28" spans="1:16" s="194" customFormat="1" ht="68.25" customHeight="1" x14ac:dyDescent="0.25">
      <c r="A28" s="173" t="s">
        <v>478</v>
      </c>
      <c r="B28" s="256" t="s">
        <v>479</v>
      </c>
      <c r="C28" s="257" t="s">
        <v>1141</v>
      </c>
      <c r="D28" s="272"/>
      <c r="E28" s="272"/>
      <c r="F28" s="272"/>
      <c r="G28" s="272"/>
      <c r="H28" s="273"/>
      <c r="I28" s="272"/>
      <c r="J28" s="272"/>
      <c r="K28" s="274"/>
      <c r="L28" s="274"/>
      <c r="M28" s="274"/>
      <c r="N28" s="274"/>
      <c r="O28" s="274"/>
      <c r="P28" s="275"/>
    </row>
    <row r="29" spans="1:16" s="194" customFormat="1" ht="116.25" customHeight="1" x14ac:dyDescent="0.25">
      <c r="A29" s="173" t="s">
        <v>480</v>
      </c>
      <c r="B29" s="256" t="s">
        <v>481</v>
      </c>
      <c r="C29" s="257" t="s">
        <v>1142</v>
      </c>
      <c r="D29" s="272"/>
      <c r="E29" s="272"/>
      <c r="F29" s="272"/>
      <c r="G29" s="272"/>
      <c r="H29" s="273"/>
      <c r="I29" s="272"/>
      <c r="J29" s="272"/>
      <c r="K29" s="274"/>
      <c r="L29" s="274"/>
      <c r="M29" s="274"/>
      <c r="N29" s="274"/>
      <c r="O29" s="274"/>
      <c r="P29" s="275"/>
    </row>
    <row r="30" spans="1:16" s="194" customFormat="1" ht="15.75" customHeight="1" thickBot="1" x14ac:dyDescent="0.3">
      <c r="A30" s="343" t="s">
        <v>266</v>
      </c>
      <c r="B30" s="344"/>
      <c r="C30" s="86" t="s">
        <v>267</v>
      </c>
      <c r="D30" s="343" t="s">
        <v>268</v>
      </c>
      <c r="E30" s="345"/>
      <c r="F30" s="345"/>
      <c r="G30" s="345"/>
      <c r="H30" s="344"/>
      <c r="I30" s="343" t="s">
        <v>269</v>
      </c>
      <c r="J30" s="344"/>
      <c r="K30" s="165"/>
      <c r="L30" s="165"/>
      <c r="M30" s="165"/>
      <c r="N30" s="165"/>
      <c r="O30" s="166"/>
      <c r="P30" s="166"/>
    </row>
    <row r="31" spans="1:16" s="194" customFormat="1" ht="117" customHeight="1" thickBot="1" x14ac:dyDescent="0.3">
      <c r="A31" s="346" t="s">
        <v>1143</v>
      </c>
      <c r="B31" s="347"/>
      <c r="C31" s="256" t="s">
        <v>1144</v>
      </c>
      <c r="D31" s="346" t="s">
        <v>1145</v>
      </c>
      <c r="E31" s="377"/>
      <c r="F31" s="377"/>
      <c r="G31" s="377"/>
      <c r="H31" s="347"/>
      <c r="I31" s="346" t="s">
        <v>1146</v>
      </c>
      <c r="J31" s="347"/>
      <c r="K31" s="277"/>
      <c r="L31" s="278"/>
      <c r="M31" s="278"/>
      <c r="N31" s="278"/>
      <c r="O31" s="278"/>
      <c r="P31" s="278"/>
    </row>
    <row r="32" spans="1:16" s="194" customFormat="1" ht="15.75" thickBot="1" x14ac:dyDescent="0.3">
      <c r="A32" s="82" t="s">
        <v>1147</v>
      </c>
      <c r="B32" s="83"/>
      <c r="C32" s="174" t="s">
        <v>260</v>
      </c>
      <c r="D32" s="380"/>
      <c r="E32" s="381"/>
      <c r="F32" s="381"/>
      <c r="G32" s="381"/>
      <c r="H32" s="381"/>
      <c r="I32" s="381"/>
      <c r="J32" s="382"/>
      <c r="K32" s="408"/>
      <c r="L32" s="409"/>
      <c r="M32" s="409"/>
      <c r="N32" s="409"/>
      <c r="O32" s="409"/>
      <c r="P32" s="409"/>
    </row>
    <row r="33" spans="1:16" s="194" customFormat="1" ht="102.75" customHeight="1" x14ac:dyDescent="0.25">
      <c r="A33" s="173" t="s">
        <v>482</v>
      </c>
      <c r="B33" s="256" t="s">
        <v>483</v>
      </c>
      <c r="C33" s="257" t="s">
        <v>1148</v>
      </c>
      <c r="D33" s="272"/>
      <c r="E33" s="272"/>
      <c r="F33" s="272"/>
      <c r="G33" s="272"/>
      <c r="H33" s="273"/>
      <c r="I33" s="272"/>
      <c r="J33" s="272"/>
      <c r="K33" s="274"/>
      <c r="L33" s="274"/>
      <c r="M33" s="274"/>
      <c r="N33" s="274"/>
      <c r="O33" s="274"/>
      <c r="P33" s="275"/>
    </row>
    <row r="34" spans="1:16" s="194" customFormat="1" ht="186.75" customHeight="1" x14ac:dyDescent="0.25">
      <c r="A34" s="173" t="s">
        <v>484</v>
      </c>
      <c r="B34" s="256" t="s">
        <v>1149</v>
      </c>
      <c r="C34" s="284" t="s">
        <v>1150</v>
      </c>
      <c r="D34" s="272"/>
      <c r="E34" s="272"/>
      <c r="F34" s="272"/>
      <c r="G34" s="272"/>
      <c r="H34" s="273"/>
      <c r="I34" s="272"/>
      <c r="J34" s="272"/>
      <c r="K34" s="274"/>
      <c r="L34" s="274"/>
      <c r="M34" s="274"/>
      <c r="N34" s="274"/>
      <c r="O34" s="274"/>
      <c r="P34" s="275"/>
    </row>
    <row r="35" spans="1:16" s="194" customFormat="1" ht="176.25" customHeight="1" x14ac:dyDescent="0.25">
      <c r="A35" s="173" t="s">
        <v>486</v>
      </c>
      <c r="B35" s="256" t="s">
        <v>487</v>
      </c>
      <c r="C35" s="257" t="s">
        <v>1151</v>
      </c>
      <c r="D35" s="272"/>
      <c r="E35" s="272"/>
      <c r="F35" s="272"/>
      <c r="G35" s="272"/>
      <c r="H35" s="273"/>
      <c r="I35" s="272"/>
      <c r="J35" s="272"/>
      <c r="K35" s="274"/>
      <c r="L35" s="274"/>
      <c r="M35" s="274"/>
      <c r="N35" s="274"/>
      <c r="O35" s="274"/>
      <c r="P35" s="275"/>
    </row>
    <row r="36" spans="1:16" s="194" customFormat="1" ht="60" customHeight="1" x14ac:dyDescent="0.25">
      <c r="A36" s="173" t="s">
        <v>488</v>
      </c>
      <c r="B36" s="256" t="s">
        <v>489</v>
      </c>
      <c r="C36" s="257" t="s">
        <v>1152</v>
      </c>
      <c r="D36" s="272"/>
      <c r="E36" s="272"/>
      <c r="F36" s="272"/>
      <c r="G36" s="272"/>
      <c r="H36" s="273"/>
      <c r="I36" s="272"/>
      <c r="J36" s="272"/>
      <c r="K36" s="274"/>
      <c r="L36" s="274"/>
      <c r="M36" s="274"/>
      <c r="N36" s="274"/>
      <c r="O36" s="274"/>
      <c r="P36" s="275"/>
    </row>
    <row r="37" spans="1:16" s="194" customFormat="1" ht="62.25" customHeight="1" x14ac:dyDescent="0.25">
      <c r="A37" s="173" t="s">
        <v>490</v>
      </c>
      <c r="B37" s="256" t="s">
        <v>491</v>
      </c>
      <c r="C37" s="257" t="s">
        <v>1153</v>
      </c>
      <c r="D37" s="272"/>
      <c r="E37" s="272"/>
      <c r="F37" s="272"/>
      <c r="G37" s="272"/>
      <c r="H37" s="273"/>
      <c r="I37" s="272"/>
      <c r="J37" s="272"/>
      <c r="K37" s="274"/>
      <c r="L37" s="274"/>
      <c r="M37" s="274"/>
      <c r="N37" s="274"/>
      <c r="O37" s="274"/>
      <c r="P37" s="275"/>
    </row>
    <row r="38" spans="1:16" s="194" customFormat="1" ht="118.5" customHeight="1" x14ac:dyDescent="0.25">
      <c r="A38" s="173" t="s">
        <v>492</v>
      </c>
      <c r="B38" s="256" t="s">
        <v>1154</v>
      </c>
      <c r="C38" s="257" t="s">
        <v>1155</v>
      </c>
      <c r="D38" s="272"/>
      <c r="E38" s="272"/>
      <c r="F38" s="272"/>
      <c r="G38" s="272"/>
      <c r="H38" s="273"/>
      <c r="I38" s="272"/>
      <c r="J38" s="272"/>
      <c r="K38" s="274"/>
      <c r="L38" s="274"/>
      <c r="M38" s="274"/>
      <c r="N38" s="274"/>
      <c r="O38" s="274"/>
      <c r="P38" s="275"/>
    </row>
    <row r="39" spans="1:16" s="194" customFormat="1" ht="81.75" customHeight="1" x14ac:dyDescent="0.25">
      <c r="A39" s="173" t="s">
        <v>494</v>
      </c>
      <c r="B39" s="256" t="s">
        <v>495</v>
      </c>
      <c r="C39" s="257" t="s">
        <v>1156</v>
      </c>
      <c r="D39" s="272"/>
      <c r="E39" s="272"/>
      <c r="F39" s="272"/>
      <c r="G39" s="272"/>
      <c r="H39" s="273"/>
      <c r="I39" s="272"/>
      <c r="J39" s="272"/>
      <c r="K39" s="274"/>
      <c r="L39" s="274"/>
      <c r="M39" s="274"/>
      <c r="N39" s="274"/>
      <c r="O39" s="274"/>
      <c r="P39" s="275"/>
    </row>
    <row r="40" spans="1:16" s="194" customFormat="1" ht="261" customHeight="1" x14ac:dyDescent="0.25">
      <c r="A40" s="173" t="s">
        <v>496</v>
      </c>
      <c r="B40" s="256" t="s">
        <v>497</v>
      </c>
      <c r="C40" s="257" t="s">
        <v>1157</v>
      </c>
      <c r="D40" s="272"/>
      <c r="E40" s="272"/>
      <c r="F40" s="272"/>
      <c r="G40" s="272"/>
      <c r="H40" s="273"/>
      <c r="I40" s="272"/>
      <c r="J40" s="272"/>
      <c r="K40" s="274"/>
      <c r="L40" s="274"/>
      <c r="M40" s="274"/>
      <c r="N40" s="274"/>
      <c r="O40" s="274"/>
      <c r="P40" s="275"/>
    </row>
    <row r="41" spans="1:16" s="194" customFormat="1" ht="248.25" customHeight="1" x14ac:dyDescent="0.25">
      <c r="A41" s="173" t="s">
        <v>498</v>
      </c>
      <c r="B41" s="256" t="s">
        <v>499</v>
      </c>
      <c r="C41" s="257" t="s">
        <v>1158</v>
      </c>
      <c r="D41" s="272"/>
      <c r="E41" s="272"/>
      <c r="F41" s="272"/>
      <c r="G41" s="272"/>
      <c r="H41" s="273"/>
      <c r="I41" s="272"/>
      <c r="J41" s="272"/>
      <c r="K41" s="274"/>
      <c r="L41" s="274"/>
      <c r="M41" s="274"/>
      <c r="N41" s="274"/>
      <c r="O41" s="274"/>
      <c r="P41" s="275"/>
    </row>
    <row r="42" spans="1:16" s="194" customFormat="1" ht="409.5" customHeight="1" x14ac:dyDescent="0.25">
      <c r="A42" s="173" t="s">
        <v>500</v>
      </c>
      <c r="B42" s="256" t="s">
        <v>501</v>
      </c>
      <c r="C42" s="257" t="s">
        <v>1159</v>
      </c>
      <c r="D42" s="272"/>
      <c r="E42" s="272"/>
      <c r="F42" s="272"/>
      <c r="G42" s="272"/>
      <c r="H42" s="273"/>
      <c r="I42" s="272"/>
      <c r="J42" s="272"/>
      <c r="K42" s="274"/>
      <c r="L42" s="274"/>
      <c r="M42" s="274"/>
      <c r="N42" s="274"/>
      <c r="O42" s="274"/>
      <c r="P42" s="275"/>
    </row>
    <row r="43" spans="1:16" s="194" customFormat="1" ht="135" customHeight="1" x14ac:dyDescent="0.25">
      <c r="A43" s="173" t="s">
        <v>502</v>
      </c>
      <c r="B43" s="256" t="s">
        <v>1160</v>
      </c>
      <c r="C43" s="280" t="s">
        <v>1161</v>
      </c>
      <c r="D43" s="272"/>
      <c r="E43" s="272"/>
      <c r="F43" s="272"/>
      <c r="G43" s="272"/>
      <c r="H43" s="273"/>
      <c r="I43" s="272"/>
      <c r="J43" s="272"/>
      <c r="K43" s="274"/>
      <c r="L43" s="274"/>
      <c r="M43" s="274"/>
      <c r="N43" s="274"/>
      <c r="O43" s="274"/>
      <c r="P43" s="275"/>
    </row>
    <row r="44" spans="1:16" s="194" customFormat="1" ht="114.75" customHeight="1" x14ac:dyDescent="0.25">
      <c r="A44" s="173" t="s">
        <v>504</v>
      </c>
      <c r="B44" s="256" t="s">
        <v>505</v>
      </c>
      <c r="C44" s="257" t="s">
        <v>1162</v>
      </c>
      <c r="D44" s="272"/>
      <c r="E44" s="272"/>
      <c r="F44" s="272"/>
      <c r="G44" s="272"/>
      <c r="H44" s="273"/>
      <c r="I44" s="272"/>
      <c r="J44" s="272"/>
      <c r="K44" s="274"/>
      <c r="L44" s="274"/>
      <c r="M44" s="274"/>
      <c r="N44" s="274"/>
      <c r="O44" s="274"/>
      <c r="P44" s="275"/>
    </row>
    <row r="45" spans="1:16" s="194" customFormat="1" ht="167.25" customHeight="1" x14ac:dyDescent="0.25">
      <c r="A45" s="173" t="s">
        <v>506</v>
      </c>
      <c r="B45" s="256" t="s">
        <v>507</v>
      </c>
      <c r="C45" s="284" t="s">
        <v>1163</v>
      </c>
      <c r="D45" s="272"/>
      <c r="E45" s="272"/>
      <c r="F45" s="272"/>
      <c r="G45" s="272"/>
      <c r="H45" s="273"/>
      <c r="I45" s="272"/>
      <c r="J45" s="272"/>
      <c r="K45" s="274"/>
      <c r="L45" s="274"/>
      <c r="M45" s="274"/>
      <c r="N45" s="274"/>
      <c r="O45" s="274"/>
      <c r="P45" s="275"/>
    </row>
    <row r="46" spans="1:16" s="194" customFormat="1" ht="81.75" customHeight="1" x14ac:dyDescent="0.25">
      <c r="A46" s="173" t="s">
        <v>508</v>
      </c>
      <c r="B46" s="256" t="s">
        <v>509</v>
      </c>
      <c r="C46" s="257" t="s">
        <v>1164</v>
      </c>
      <c r="D46" s="272"/>
      <c r="E46" s="272"/>
      <c r="F46" s="272"/>
      <c r="G46" s="272"/>
      <c r="H46" s="273"/>
      <c r="I46" s="272"/>
      <c r="J46" s="272"/>
      <c r="K46" s="274"/>
      <c r="L46" s="274"/>
      <c r="M46" s="274"/>
      <c r="N46" s="274"/>
      <c r="O46" s="274"/>
      <c r="P46" s="275"/>
    </row>
    <row r="47" spans="1:16" s="194" customFormat="1" ht="15.75" customHeight="1" thickBot="1" x14ac:dyDescent="0.3">
      <c r="A47" s="343" t="s">
        <v>266</v>
      </c>
      <c r="B47" s="344"/>
      <c r="C47" s="86" t="s">
        <v>267</v>
      </c>
      <c r="D47" s="343" t="s">
        <v>268</v>
      </c>
      <c r="E47" s="345"/>
      <c r="F47" s="345"/>
      <c r="G47" s="345"/>
      <c r="H47" s="344"/>
      <c r="I47" s="343" t="s">
        <v>269</v>
      </c>
      <c r="J47" s="344"/>
      <c r="K47" s="165"/>
      <c r="L47" s="165"/>
      <c r="M47" s="165"/>
      <c r="N47" s="165"/>
      <c r="O47" s="166"/>
      <c r="P47" s="166"/>
    </row>
    <row r="48" spans="1:16" s="194" customFormat="1" ht="46.5" customHeight="1" thickBot="1" x14ac:dyDescent="0.3">
      <c r="A48" s="346" t="s">
        <v>1165</v>
      </c>
      <c r="B48" s="347"/>
      <c r="C48" s="256" t="s">
        <v>1166</v>
      </c>
      <c r="D48" s="346" t="s">
        <v>1167</v>
      </c>
      <c r="E48" s="377"/>
      <c r="F48" s="377"/>
      <c r="G48" s="377"/>
      <c r="H48" s="347"/>
      <c r="I48" s="346" t="s">
        <v>1168</v>
      </c>
      <c r="J48" s="347"/>
      <c r="K48" s="277"/>
      <c r="L48" s="278"/>
      <c r="M48" s="278"/>
      <c r="N48" s="278"/>
      <c r="O48" s="278"/>
      <c r="P48" s="278"/>
    </row>
    <row r="49" spans="1:18" s="194" customFormat="1" ht="15.75" thickBot="1" x14ac:dyDescent="0.3">
      <c r="A49" s="82" t="s">
        <v>1169</v>
      </c>
      <c r="B49" s="83"/>
      <c r="C49" s="174" t="s">
        <v>260</v>
      </c>
      <c r="D49" s="380"/>
      <c r="E49" s="381"/>
      <c r="F49" s="381"/>
      <c r="G49" s="381"/>
      <c r="H49" s="381"/>
      <c r="I49" s="381"/>
      <c r="J49" s="382"/>
      <c r="K49" s="408"/>
      <c r="L49" s="409"/>
      <c r="M49" s="409"/>
      <c r="N49" s="409"/>
      <c r="O49" s="409"/>
      <c r="P49" s="409"/>
      <c r="Q49" s="270"/>
      <c r="R49" s="270"/>
    </row>
    <row r="50" spans="1:18" s="194" customFormat="1" ht="75" x14ac:dyDescent="0.25">
      <c r="A50" s="173" t="s">
        <v>510</v>
      </c>
      <c r="B50" s="256" t="s">
        <v>511</v>
      </c>
      <c r="C50" s="257" t="s">
        <v>1170</v>
      </c>
      <c r="D50" s="272"/>
      <c r="E50" s="272"/>
      <c r="F50" s="272"/>
      <c r="G50" s="272"/>
      <c r="H50" s="273"/>
      <c r="I50" s="272"/>
      <c r="J50" s="272"/>
      <c r="K50" s="274"/>
      <c r="L50" s="274"/>
      <c r="M50" s="274"/>
      <c r="N50" s="274"/>
      <c r="O50" s="274"/>
      <c r="P50" s="275"/>
      <c r="Q50" s="270"/>
      <c r="R50" s="270"/>
    </row>
    <row r="51" spans="1:18" s="194" customFormat="1" ht="105.75" customHeight="1" x14ac:dyDescent="0.25">
      <c r="A51" s="173" t="s">
        <v>512</v>
      </c>
      <c r="B51" s="256" t="s">
        <v>513</v>
      </c>
      <c r="C51" s="257" t="s">
        <v>1171</v>
      </c>
      <c r="D51" s="272"/>
      <c r="E51" s="272"/>
      <c r="F51" s="272"/>
      <c r="G51" s="272"/>
      <c r="H51" s="273"/>
      <c r="I51" s="272"/>
      <c r="J51" s="272"/>
      <c r="K51" s="274"/>
      <c r="L51" s="274"/>
      <c r="M51" s="274"/>
      <c r="N51" s="274"/>
      <c r="O51" s="274"/>
      <c r="P51" s="275"/>
      <c r="Q51" s="270"/>
      <c r="R51" s="270"/>
    </row>
    <row r="52" spans="1:18" s="194" customFormat="1" ht="301.5" customHeight="1" x14ac:dyDescent="0.25">
      <c r="A52" s="173" t="s">
        <v>514</v>
      </c>
      <c r="B52" s="256" t="s">
        <v>515</v>
      </c>
      <c r="C52" s="257" t="s">
        <v>1172</v>
      </c>
      <c r="D52" s="272"/>
      <c r="E52" s="272"/>
      <c r="F52" s="272"/>
      <c r="G52" s="272"/>
      <c r="H52" s="273"/>
      <c r="I52" s="272"/>
      <c r="J52" s="272"/>
      <c r="K52" s="274"/>
      <c r="L52" s="274"/>
      <c r="M52" s="274"/>
      <c r="N52" s="274"/>
      <c r="O52" s="274"/>
      <c r="P52" s="275"/>
      <c r="Q52" s="270"/>
      <c r="R52" s="270"/>
    </row>
    <row r="53" spans="1:18" s="194" customFormat="1" ht="300.75" customHeight="1" x14ac:dyDescent="0.25">
      <c r="A53" s="173" t="s">
        <v>516</v>
      </c>
      <c r="B53" s="256" t="s">
        <v>1173</v>
      </c>
      <c r="C53" s="257" t="s">
        <v>1172</v>
      </c>
      <c r="D53" s="272"/>
      <c r="E53" s="272"/>
      <c r="F53" s="272"/>
      <c r="G53" s="272"/>
      <c r="H53" s="273"/>
      <c r="I53" s="272"/>
      <c r="J53" s="272"/>
      <c r="K53" s="274"/>
      <c r="L53" s="274"/>
      <c r="M53" s="274"/>
      <c r="N53" s="274"/>
      <c r="O53" s="274"/>
      <c r="P53" s="275"/>
      <c r="Q53" s="270"/>
      <c r="R53" s="270"/>
    </row>
    <row r="54" spans="1:18" s="194" customFormat="1" ht="300.75" customHeight="1" x14ac:dyDescent="0.25">
      <c r="A54" s="173" t="s">
        <v>518</v>
      </c>
      <c r="B54" s="256" t="s">
        <v>519</v>
      </c>
      <c r="C54" s="257" t="s">
        <v>1172</v>
      </c>
      <c r="D54" s="272"/>
      <c r="E54" s="272"/>
      <c r="F54" s="272"/>
      <c r="G54" s="272"/>
      <c r="H54" s="273"/>
      <c r="I54" s="272"/>
      <c r="J54" s="272"/>
      <c r="K54" s="274"/>
      <c r="L54" s="274"/>
      <c r="M54" s="274"/>
      <c r="N54" s="274"/>
      <c r="O54" s="274"/>
      <c r="P54" s="275"/>
      <c r="Q54" s="270"/>
      <c r="R54" s="270"/>
    </row>
    <row r="55" spans="1:18" s="194" customFormat="1" ht="179.25" customHeight="1" x14ac:dyDescent="0.25">
      <c r="A55" s="173" t="s">
        <v>520</v>
      </c>
      <c r="B55" s="256" t="s">
        <v>521</v>
      </c>
      <c r="C55" s="257" t="s">
        <v>1174</v>
      </c>
      <c r="D55" s="272"/>
      <c r="E55" s="272"/>
      <c r="F55" s="272"/>
      <c r="G55" s="272"/>
      <c r="H55" s="273"/>
      <c r="I55" s="272"/>
      <c r="J55" s="272"/>
      <c r="K55" s="274"/>
      <c r="L55" s="274"/>
      <c r="M55" s="274"/>
      <c r="N55" s="274"/>
      <c r="O55" s="274"/>
      <c r="P55" s="275"/>
      <c r="Q55" s="270"/>
      <c r="R55" s="270"/>
    </row>
    <row r="56" spans="1:18" s="194" customFormat="1" ht="171" customHeight="1" x14ac:dyDescent="0.25">
      <c r="A56" s="173" t="s">
        <v>522</v>
      </c>
      <c r="B56" s="256" t="s">
        <v>523</v>
      </c>
      <c r="C56" s="257" t="s">
        <v>1174</v>
      </c>
      <c r="D56" s="272"/>
      <c r="E56" s="272"/>
      <c r="F56" s="272"/>
      <c r="G56" s="272"/>
      <c r="H56" s="273"/>
      <c r="I56" s="272"/>
      <c r="J56" s="272"/>
      <c r="K56" s="274"/>
      <c r="L56" s="274"/>
      <c r="M56" s="274"/>
      <c r="N56" s="274"/>
      <c r="O56" s="274"/>
      <c r="P56" s="275"/>
      <c r="Q56" s="270"/>
      <c r="R56" s="270"/>
    </row>
    <row r="57" spans="1:18" s="194" customFormat="1" ht="15.75" customHeight="1" thickBot="1" x14ac:dyDescent="0.3">
      <c r="A57" s="343" t="s">
        <v>266</v>
      </c>
      <c r="B57" s="344"/>
      <c r="C57" s="86" t="s">
        <v>267</v>
      </c>
      <c r="D57" s="343" t="s">
        <v>268</v>
      </c>
      <c r="E57" s="345"/>
      <c r="F57" s="345"/>
      <c r="G57" s="345"/>
      <c r="H57" s="344"/>
      <c r="I57" s="343" t="s">
        <v>269</v>
      </c>
      <c r="J57" s="344"/>
      <c r="K57" s="165"/>
      <c r="L57" s="165"/>
      <c r="M57" s="165"/>
      <c r="N57" s="165"/>
      <c r="O57" s="166"/>
      <c r="P57" s="166"/>
      <c r="Q57" s="270"/>
      <c r="R57" s="270"/>
    </row>
    <row r="58" spans="1:18" s="194" customFormat="1" ht="90.75" customHeight="1" x14ac:dyDescent="0.25">
      <c r="A58" s="346" t="s">
        <v>1175</v>
      </c>
      <c r="B58" s="347"/>
      <c r="C58" s="257" t="s">
        <v>1176</v>
      </c>
      <c r="D58" s="346" t="s">
        <v>1177</v>
      </c>
      <c r="E58" s="377"/>
      <c r="F58" s="377"/>
      <c r="G58" s="377"/>
      <c r="H58" s="347"/>
      <c r="I58" s="346" t="s">
        <v>1178</v>
      </c>
      <c r="J58" s="347"/>
      <c r="K58" s="277"/>
      <c r="L58" s="278"/>
      <c r="M58" s="278"/>
      <c r="N58" s="278"/>
      <c r="O58" s="278"/>
      <c r="P58" s="278"/>
      <c r="Q58" s="270"/>
      <c r="R58" s="270"/>
    </row>
    <row r="59" spans="1:18" s="195" customFormat="1" x14ac:dyDescent="0.25">
      <c r="A59" s="292"/>
      <c r="B59" s="293"/>
      <c r="C59" s="293"/>
      <c r="D59" s="293"/>
      <c r="E59" s="293"/>
      <c r="F59" s="293"/>
      <c r="G59" s="293"/>
      <c r="H59" s="293"/>
      <c r="I59" s="293"/>
      <c r="J59" s="293"/>
      <c r="K59" s="294"/>
      <c r="L59" s="294"/>
      <c r="M59" s="295"/>
      <c r="N59" s="295"/>
      <c r="O59" s="295"/>
      <c r="P59" s="295"/>
      <c r="Q59" s="293"/>
      <c r="R59" s="293"/>
    </row>
  </sheetData>
  <sheetProtection algorithmName="SHA-512" hashValue="yvzh2tg5lyXJKKGy5ZFtdPbTt9UqBCKf7kcuN6EBFUpAsTMtApJGGOdZr8KI3XyhilqvKWToYAmMkjp7NYaSRw==" saltValue="E0tFt9qo7EdDhkWBue4X+Q==" spinCount="100000" sheet="1" selectLockedCells="1"/>
  <mergeCells count="40">
    <mergeCell ref="D32:J32"/>
    <mergeCell ref="K32:P32"/>
    <mergeCell ref="D49:J49"/>
    <mergeCell ref="K49:P49"/>
    <mergeCell ref="D6:J6"/>
    <mergeCell ref="K6:P6"/>
    <mergeCell ref="D14:J14"/>
    <mergeCell ref="K14:P14"/>
    <mergeCell ref="D24:J24"/>
    <mergeCell ref="K24:P24"/>
    <mergeCell ref="A12:B12"/>
    <mergeCell ref="D12:H12"/>
    <mergeCell ref="I12:J12"/>
    <mergeCell ref="A13:B13"/>
    <mergeCell ref="D13:H13"/>
    <mergeCell ref="I13:J13"/>
    <mergeCell ref="A22:B22"/>
    <mergeCell ref="D22:H22"/>
    <mergeCell ref="I22:J22"/>
    <mergeCell ref="A23:B23"/>
    <mergeCell ref="D23:H23"/>
    <mergeCell ref="I23:J23"/>
    <mergeCell ref="A30:B30"/>
    <mergeCell ref="D30:H30"/>
    <mergeCell ref="I30:J30"/>
    <mergeCell ref="A31:B31"/>
    <mergeCell ref="D31:H31"/>
    <mergeCell ref="I31:J31"/>
    <mergeCell ref="A47:B47"/>
    <mergeCell ref="D47:H47"/>
    <mergeCell ref="I47:J47"/>
    <mergeCell ref="A48:B48"/>
    <mergeCell ref="D48:H48"/>
    <mergeCell ref="I48:J48"/>
    <mergeCell ref="A57:B57"/>
    <mergeCell ref="D57:H57"/>
    <mergeCell ref="I57:J57"/>
    <mergeCell ref="A58:B58"/>
    <mergeCell ref="D58:H58"/>
    <mergeCell ref="I58:J58"/>
  </mergeCells>
  <conditionalFormatting sqref="C7:C11">
    <cfRule type="cellIs" dxfId="83" priority="37" operator="equal">
      <formula>"Partial"</formula>
    </cfRule>
    <cfRule type="cellIs" dxfId="82" priority="38" operator="equal">
      <formula>"No"</formula>
    </cfRule>
    <cfRule type="cellIs" dxfId="81" priority="39" operator="equal">
      <formula>"Yes"</formula>
    </cfRule>
  </conditionalFormatting>
  <conditionalFormatting sqref="C15:C21">
    <cfRule type="cellIs" dxfId="80" priority="31" operator="equal">
      <formula>"Partial"</formula>
    </cfRule>
    <cfRule type="cellIs" dxfId="79" priority="32" operator="equal">
      <formula>"No"</formula>
    </cfRule>
    <cfRule type="cellIs" dxfId="78" priority="33" operator="equal">
      <formula>"Yes"</formula>
    </cfRule>
  </conditionalFormatting>
  <conditionalFormatting sqref="C25:C29">
    <cfRule type="cellIs" dxfId="77" priority="25" operator="equal">
      <formula>"Partial"</formula>
    </cfRule>
    <cfRule type="cellIs" dxfId="76" priority="26" operator="equal">
      <formula>"No"</formula>
    </cfRule>
    <cfRule type="cellIs" dxfId="75" priority="27" operator="equal">
      <formula>"Yes"</formula>
    </cfRule>
  </conditionalFormatting>
  <conditionalFormatting sqref="C33:C46">
    <cfRule type="cellIs" dxfId="74" priority="7" operator="equal">
      <formula>"Partial"</formula>
    </cfRule>
    <cfRule type="cellIs" dxfId="73" priority="8" operator="equal">
      <formula>"No"</formula>
    </cfRule>
    <cfRule type="cellIs" dxfId="72" priority="9" operator="equal">
      <formula>"Yes"</formula>
    </cfRule>
  </conditionalFormatting>
  <conditionalFormatting sqref="C50:C56">
    <cfRule type="cellIs" dxfId="71" priority="1" operator="equal">
      <formula>"Partial"</formula>
    </cfRule>
    <cfRule type="cellIs" dxfId="70" priority="2" operator="equal">
      <formula>"No"</formula>
    </cfRule>
    <cfRule type="cellIs" dxfId="69" priority="3" operator="equal">
      <formula>"Yes"</formula>
    </cfRule>
  </conditionalFormatting>
  <dataValidations count="1">
    <dataValidation type="list" allowBlank="1" showInputMessage="1" showErrorMessage="1" sqref="D7:G11 D15:G21 D25:G29 D33:G46 D50:G56 K7:N11 K15:N21 K25:N29 K33:N46 K50:N56" xr:uid="{FD7345D2-491B-4CCB-8D2C-3408CDC426C5}">
      <formula1>Results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9647A3E-7674-43CC-84FA-F1544E2F9864}">
          <x14:formula1>
            <xm:f>List!$B$1:$B$4</xm:f>
          </x14:formula1>
          <xm:sqref>P33:P46 P15:P21 P7:P11 P25:P29 P50:P56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earch_x0020_terms xmlns="8e9d9878-77a7-4c83-84d4-7107d580c42f" xsi:nil="true"/>
    <TaxCatchAll xmlns="1404b384-2208-42d0-9dc5-7f2ae408182b" xsi:nil="true"/>
    <lcf76f155ced4ddcb4097134ff3c332f xmlns="8e9d9878-77a7-4c83-84d4-7107d580c42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D41BB070DE61E4E850136900E739217" ma:contentTypeVersion="19" ma:contentTypeDescription="Create a new document." ma:contentTypeScope="" ma:versionID="b1bc576d01b9c18d88cb73b953cad12d">
  <xsd:schema xmlns:xsd="http://www.w3.org/2001/XMLSchema" xmlns:xs="http://www.w3.org/2001/XMLSchema" xmlns:p="http://schemas.microsoft.com/office/2006/metadata/properties" xmlns:ns2="8e9d9878-77a7-4c83-84d4-7107d580c42f" xmlns:ns3="1404b384-2208-42d0-9dc5-7f2ae408182b" targetNamespace="http://schemas.microsoft.com/office/2006/metadata/properties" ma:root="true" ma:fieldsID="b1779de78afe4f28657fa8edd1a8d2c2" ns2:_="" ns3:_="">
    <xsd:import namespace="8e9d9878-77a7-4c83-84d4-7107d580c42f"/>
    <xsd:import namespace="1404b384-2208-42d0-9dc5-7f2ae40818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Search_x0020_term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9d9878-77a7-4c83-84d4-7107d580c4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882f032-dad1-41cf-a60f-97869fdaafaa" ma:termSetId="09814cd3-568e-fe90-9814-8d621ff8fb84" ma:anchorId="fba54fb3-c3e1-fe81-a776-ca4b69148c4d" ma:open="true" ma:isKeyword="false">
      <xsd:complexType>
        <xsd:sequence>
          <xsd:element ref="pc:Terms" minOccurs="0" maxOccurs="1"/>
        </xsd:sequence>
      </xsd:complexType>
    </xsd:element>
    <xsd:element name="Search_x0020_terms" ma:index="21" nillable="true" ma:displayName="Search terms" ma:internalName="Search_x0020_terms">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04b384-2208-42d0-9dc5-7f2ae408182b"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e92ddbd2-4cba-4a32-8574-73083da6b27f}" ma:internalName="TaxCatchAll" ma:showField="CatchAllData" ma:web="1404b384-2208-42d0-9dc5-7f2ae408182b">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EEDD9A-8328-43D5-BA76-CF9F3CE0AE57}">
  <ds:schemaRefs>
    <ds:schemaRef ds:uri="http://schemas.microsoft.com/sharepoint/v3/contenttype/forms"/>
  </ds:schemaRefs>
</ds:datastoreItem>
</file>

<file path=customXml/itemProps2.xml><?xml version="1.0" encoding="utf-8"?>
<ds:datastoreItem xmlns:ds="http://schemas.openxmlformats.org/officeDocument/2006/customXml" ds:itemID="{90BDCB2B-CA4D-4FBB-9837-BFA43D142E20}">
  <ds:schemaRefs>
    <ds:schemaRef ds:uri="http://schemas.microsoft.com/office/2006/metadata/properties"/>
    <ds:schemaRef ds:uri="http://schemas.microsoft.com/office/infopath/2007/PartnerControls"/>
    <ds:schemaRef ds:uri="8e9d9878-77a7-4c83-84d4-7107d580c42f"/>
    <ds:schemaRef ds:uri="1404b384-2208-42d0-9dc5-7f2ae408182b"/>
  </ds:schemaRefs>
</ds:datastoreItem>
</file>

<file path=customXml/itemProps3.xml><?xml version="1.0" encoding="utf-8"?>
<ds:datastoreItem xmlns:ds="http://schemas.openxmlformats.org/officeDocument/2006/customXml" ds:itemID="{EA565ACA-AC65-4E09-A8DC-9B2E413A61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9d9878-77a7-4c83-84d4-7107d580c42f"/>
    <ds:schemaRef ds:uri="1404b384-2208-42d0-9dc5-7f2ae40818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Home - Guide</vt:lpstr>
      <vt:lpstr>Applicant Details</vt:lpstr>
      <vt:lpstr>Test Cases for Rule Sets</vt:lpstr>
      <vt:lpstr>List</vt:lpstr>
      <vt:lpstr>Template</vt:lpstr>
      <vt:lpstr>Report Summary</vt:lpstr>
      <vt:lpstr>1. General</vt:lpstr>
      <vt:lpstr>2. Design and Operation</vt:lpstr>
      <vt:lpstr>3. Technology Provider</vt:lpstr>
      <vt:lpstr>4. Enforcement Requirements</vt:lpstr>
      <vt:lpstr>5. Data Interoperability</vt:lpstr>
      <vt:lpstr>6. Data Specification</vt:lpstr>
      <vt:lpstr>7. Work and Rest Options</vt:lpstr>
      <vt:lpstr>8. Approvals</vt:lpstr>
      <vt:lpstr>9. Definitions</vt:lpstr>
      <vt:lpstr>Results</vt:lpstr>
    </vt:vector>
  </TitlesOfParts>
  <Manager/>
  <Company>National Heavy Vehicle Regulator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EWD Standards Self Assessment Checklist</dc:title>
  <dc:subject/>
  <dc:creator>National Heavy Vehicle Regulator (NHVR)</dc:creator>
  <cp:keywords/>
  <dc:description/>
  <cp:lastModifiedBy>Holly Nayler</cp:lastModifiedBy>
  <cp:revision/>
  <dcterms:created xsi:type="dcterms:W3CDTF">2018-02-07T03:50:25Z</dcterms:created>
  <dcterms:modified xsi:type="dcterms:W3CDTF">2024-10-11T00:01:24Z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0x0101003D41BB070DE61E4E850136900E739217</vt:lpwstr>
  </property>
  <property fmtid="{D5CDD505-2E9C-101B-9397-08002B2CF9AE}" pid="3" name="MediaServiceImageTags">
    <vt:lpwstr/>
  </property>
</Properties>
</file>